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73" documentId="13_ncr:1_{7CFD5E14-F5B0-4A49-8AE9-4C31353F61F7}" xr6:coauthVersionLast="47" xr6:coauthVersionMax="47" xr10:uidLastSave="{3AFAB69C-0E68-4F6C-BD86-7712931A4A61}"/>
  <bookViews>
    <workbookView xWindow="-108" yWindow="-108" windowWidth="23256" windowHeight="12456" xr2:uid="{2C5468C1-237B-45F5-85CA-3B39CFC38B6D}"/>
  </bookViews>
  <sheets>
    <sheet name="Werkblad Bedrijfsacquisiti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1" l="1"/>
  <c r="H26" i="1"/>
  <c r="F26" i="1"/>
  <c r="C41" i="1"/>
  <c r="C31" i="1"/>
  <c r="H31" i="1" s="1"/>
  <c r="H33" i="1" s="1"/>
  <c r="I14" i="1"/>
  <c r="I16" i="1" s="1"/>
  <c r="I20" i="1" s="1"/>
  <c r="H14" i="1"/>
  <c r="H16" i="1" s="1"/>
  <c r="H20" i="1" s="1"/>
  <c r="G14" i="1"/>
  <c r="G16" i="1" s="1"/>
  <c r="G20" i="1" s="1"/>
  <c r="F14" i="1"/>
  <c r="F16" i="1" s="1"/>
  <c r="F20" i="1" s="1"/>
  <c r="E14" i="1"/>
  <c r="E16" i="1" s="1"/>
  <c r="E20" i="1" s="1"/>
  <c r="D14" i="1"/>
  <c r="D16" i="1" s="1"/>
  <c r="D20" i="1" s="1"/>
  <c r="E10" i="1"/>
  <c r="F10" i="1" s="1"/>
  <c r="G10" i="1" s="1"/>
  <c r="H10" i="1" s="1"/>
  <c r="I1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D10" authorId="0" shapeId="0" xr:uid="{875FCCD4-5D10-4A8A-AFB1-3367B7C8CBA8}">
      <text>
        <r>
          <rPr>
            <b/>
            <sz val="9"/>
            <color indexed="81"/>
            <rFont val="Tahoma"/>
            <family val="2"/>
          </rPr>
          <t>Planning Wash Unit:</t>
        </r>
        <r>
          <rPr>
            <sz val="9"/>
            <color indexed="81"/>
            <rFont val="Tahoma"/>
            <family val="2"/>
          </rPr>
          <t xml:space="preserve">
Please chenge year here 
</t>
        </r>
      </text>
    </comment>
  </commentList>
</comments>
</file>

<file path=xl/sharedStrings.xml><?xml version="1.0" encoding="utf-8"?>
<sst xmlns="http://schemas.openxmlformats.org/spreadsheetml/2006/main" count="54" uniqueCount="51">
  <si>
    <t>Werkblad Bedrijfsacquisitie</t>
  </si>
  <si>
    <t>Naam van het bedrijf</t>
  </si>
  <si>
    <t>Adres</t>
  </si>
  <si>
    <t>Stad, Staat, Postcode</t>
  </si>
  <si>
    <t>Stad, State Postcode</t>
  </si>
  <si>
    <t>XYZ VS</t>
  </si>
  <si>
    <t>Datum</t>
  </si>
  <si>
    <t>BEDRIJFSLOGO</t>
  </si>
  <si>
    <t>Jaar 1</t>
  </si>
  <si>
    <t>Jaar 2</t>
  </si>
  <si>
    <t>Jaar 3</t>
  </si>
  <si>
    <t>Jaar 4</t>
  </si>
  <si>
    <t>Jaar 5</t>
  </si>
  <si>
    <t>Jaar 6</t>
  </si>
  <si>
    <t>Verkoopcijfers</t>
  </si>
  <si>
    <t>Verkoopkosten</t>
  </si>
  <si>
    <t>Overige inkomsten</t>
  </si>
  <si>
    <t>Brutowinst</t>
  </si>
  <si>
    <t>Totale kosten</t>
  </si>
  <si>
    <t>Belastbaar inkomen</t>
  </si>
  <si>
    <t>Afschrijving</t>
  </si>
  <si>
    <t>Interesse</t>
  </si>
  <si>
    <t>Officiersvergoeding</t>
  </si>
  <si>
    <t>Netto kasstroom</t>
  </si>
  <si>
    <t>Huidige activa</t>
  </si>
  <si>
    <t>Bedrag</t>
  </si>
  <si>
    <t>Contant geld</t>
  </si>
  <si>
    <t>Debiteuren</t>
  </si>
  <si>
    <t>Debiteuren-eigenaar</t>
  </si>
  <si>
    <t>Vooruitgangen</t>
  </si>
  <si>
    <t>Vooruitbetaalde kosten</t>
  </si>
  <si>
    <t>Inventaris</t>
  </si>
  <si>
    <t>Overige bezittingen</t>
  </si>
  <si>
    <t>Subtotaal</t>
  </si>
  <si>
    <t>Verplichtingen</t>
  </si>
  <si>
    <t>Crediteurenadministratie</t>
  </si>
  <si>
    <t>Opgebouwde belastingen</t>
  </si>
  <si>
    <t>Opgebouwde loonlijst</t>
  </si>
  <si>
    <t>Korte notities</t>
  </si>
  <si>
    <t>Lange noten</t>
  </si>
  <si>
    <t>Notities/eigenaar</t>
  </si>
  <si>
    <t>Overige verplichtingen</t>
  </si>
  <si>
    <t>Totale verplichtingen</t>
  </si>
  <si>
    <t>Vaste activa</t>
  </si>
  <si>
    <t>Kosten</t>
  </si>
  <si>
    <t>Markt</t>
  </si>
  <si>
    <t>Boek</t>
  </si>
  <si>
    <t>Uitrusting</t>
  </si>
  <si>
    <t>Onroerend goed</t>
  </si>
  <si>
    <t>Totale activa</t>
  </si>
  <si>
    <t>Netto vermogen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</si>
</sst>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_-&quot;£&quot;* #,##0.00_-;\-&quot;£&quot;* #,##0.00_-;_-&quot;£&quot;* &quot;-&quot;??_-;_-@_-"/>
    <numFmt numFmtId="167" formatCode="mm/dd/yy"/>
    <numFmt numFmtId="170" formatCode="[$-413]d\ mmmm\ yyyy;@"/>
    <numFmt numFmtId="171" formatCode="[$€-413]\ #,##0"/>
    <numFmt numFmtId="172" formatCode="[$€-413]\ #,##0.00"/>
    <numFmt numFmtId="173" formatCode="[$€-413]\ #,##0;[Red][$€-413]\ #,##0"/>
  </numFmts>
  <fonts count="11" x14ac:knownFonts="1">
    <font>
      <sz val="10"/>
      <name val="Arial"/>
      <family val="2"/>
    </font>
    <font>
      <sz val="10"/>
      <name val="Arial"/>
      <family val="2"/>
    </font>
    <font>
      <b/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6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20"/>
      <color theme="0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left"/>
    </xf>
    <xf numFmtId="0" fontId="2" fillId="4" borderId="0" xfId="0" applyFont="1" applyFill="1"/>
    <xf numFmtId="167" fontId="3" fillId="4" borderId="0" xfId="2" applyFont="1" applyFill="1" applyBorder="1" applyAlignment="1" applyProtection="1">
      <alignment horizontal="right"/>
      <protection locked="0"/>
    </xf>
    <xf numFmtId="0" fontId="4" fillId="5" borderId="0" xfId="0" applyFont="1" applyFill="1"/>
    <xf numFmtId="167" fontId="3" fillId="4" borderId="1" xfId="2" applyFont="1" applyFill="1" applyBorder="1" applyAlignment="1">
      <alignment horizontal="right"/>
    </xf>
    <xf numFmtId="0" fontId="4" fillId="0" borderId="0" xfId="0" applyFont="1"/>
    <xf numFmtId="0" fontId="4" fillId="4" borderId="0" xfId="0" applyFont="1" applyFill="1"/>
    <xf numFmtId="0" fontId="0" fillId="0" borderId="0" xfId="0" applyAlignment="1">
      <alignment horizontal="right"/>
    </xf>
    <xf numFmtId="0" fontId="3" fillId="4" borderId="0" xfId="0" applyFont="1" applyFill="1"/>
    <xf numFmtId="0" fontId="3" fillId="4" borderId="0" xfId="0" applyFont="1" applyFill="1" applyAlignment="1">
      <alignment vertical="center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0" fillId="0" borderId="0" xfId="0" applyAlignment="1"/>
    <xf numFmtId="0" fontId="0" fillId="7" borderId="4" xfId="0" applyFill="1" applyBorder="1" applyAlignment="1">
      <alignment horizontal="left"/>
    </xf>
    <xf numFmtId="0" fontId="0" fillId="7" borderId="5" xfId="0" applyFill="1" applyBorder="1" applyAlignment="1">
      <alignment horizontal="left"/>
    </xf>
    <xf numFmtId="0" fontId="0" fillId="7" borderId="4" xfId="0" applyFill="1" applyBorder="1"/>
    <xf numFmtId="0" fontId="9" fillId="7" borderId="4" xfId="0" applyFont="1" applyFill="1" applyBorder="1"/>
    <xf numFmtId="0" fontId="8" fillId="3" borderId="6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0" fillId="7" borderId="6" xfId="0" applyFill="1" applyBorder="1" applyAlignment="1">
      <alignment horizontal="left"/>
    </xf>
    <xf numFmtId="0" fontId="0" fillId="7" borderId="7" xfId="0" applyFill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7" fillId="7" borderId="4" xfId="0" applyFont="1" applyFill="1" applyBorder="1" applyAlignment="1">
      <alignment horizontal="left" vertical="center"/>
    </xf>
    <xf numFmtId="0" fontId="10" fillId="8" borderId="4" xfId="0" applyFont="1" applyFill="1" applyBorder="1" applyAlignment="1">
      <alignment horizontal="center" vertical="center"/>
    </xf>
    <xf numFmtId="170" fontId="9" fillId="7" borderId="4" xfId="0" applyNumberFormat="1" applyFont="1" applyFill="1" applyBorder="1"/>
    <xf numFmtId="171" fontId="0" fillId="0" borderId="4" xfId="1" applyNumberFormat="1" applyFont="1" applyBorder="1" applyAlignment="1">
      <alignment horizontal="left"/>
    </xf>
    <xf numFmtId="171" fontId="0" fillId="2" borderId="4" xfId="1" applyNumberFormat="1" applyFont="1" applyFill="1" applyBorder="1" applyAlignment="1">
      <alignment horizontal="left"/>
    </xf>
    <xf numFmtId="171" fontId="8" fillId="3" borderId="4" xfId="1" applyNumberFormat="1" applyFont="1" applyFill="1" applyBorder="1" applyAlignment="1">
      <alignment horizontal="left"/>
    </xf>
    <xf numFmtId="172" fontId="4" fillId="0" borderId="0" xfId="0" applyNumberFormat="1" applyFont="1" applyProtection="1">
      <protection locked="0"/>
    </xf>
    <xf numFmtId="172" fontId="4" fillId="4" borderId="0" xfId="0" applyNumberFormat="1" applyFont="1" applyFill="1" applyProtection="1">
      <protection locked="0"/>
    </xf>
    <xf numFmtId="172" fontId="4" fillId="0" borderId="2" xfId="0" applyNumberFormat="1" applyFont="1" applyBorder="1" applyProtection="1">
      <protection locked="0"/>
    </xf>
    <xf numFmtId="172" fontId="3" fillId="4" borderId="3" xfId="0" applyNumberFormat="1" applyFont="1" applyFill="1" applyBorder="1"/>
    <xf numFmtId="171" fontId="0" fillId="0" borderId="0" xfId="0" applyNumberFormat="1" applyAlignment="1">
      <alignment horizontal="right"/>
    </xf>
    <xf numFmtId="173" fontId="3" fillId="4" borderId="3" xfId="0" applyNumberFormat="1" applyFont="1" applyFill="1" applyBorder="1" applyAlignment="1">
      <alignment vertical="center"/>
    </xf>
    <xf numFmtId="173" fontId="3" fillId="6" borderId="3" xfId="0" applyNumberFormat="1" applyFont="1" applyFill="1" applyBorder="1" applyAlignment="1">
      <alignment vertical="center"/>
    </xf>
  </cellXfs>
  <cellStyles count="3">
    <cellStyle name="Date_simple" xfId="2" xr:uid="{B619E215-2F1A-47A0-80EF-C23A34717A92}"/>
    <cellStyle name="Moneda" xfId="1" builtinId="4"/>
    <cellStyle name="Normal" xfId="0" builtinId="0"/>
  </cellStyles>
  <dxfs count="10">
    <dxf>
      <numFmt numFmtId="171" formatCode="[$€-413]\ #,##0"/>
      <alignment horizontal="right" vertical="bottom" textRotation="0" wrapText="0" indent="0" justifyLastLine="0" shrinkToFit="0" readingOrder="0"/>
    </dxf>
    <dxf>
      <numFmt numFmtId="171" formatCode="[$€-413]\ #,##0"/>
      <alignment horizontal="right" vertical="bottom" textRotation="0" wrapText="0" indent="0" justifyLastLine="0" shrinkToFit="0" readingOrder="0"/>
    </dxf>
    <dxf>
      <numFmt numFmtId="171" formatCode="[$€-413]\ #,##0"/>
      <alignment horizontal="right" vertical="bottom" textRotation="0" wrapText="0" indent="0" justifyLastLine="0" shrinkToFit="0" readingOrder="0"/>
    </dxf>
    <dxf>
      <numFmt numFmtId="172" formatCode="[$€-413]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72" formatCode="[$€-413]\ #,##0.00"/>
      <fill>
        <patternFill patternType="solid">
          <fgColor indexed="64"/>
          <bgColor indexed="47"/>
        </patternFill>
      </fill>
      <protection locked="1" hidden="0"/>
    </dxf>
    <dxf>
      <alignment horizontal="lef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6ACEB8-BD29-4DB5-B16B-B17A8A8A6CC2}" name="Table1" displayName="Table1" ref="B23:C31" totalsRowShown="0">
  <tableColumns count="2">
    <tableColumn id="1" xr3:uid="{BE3CC88A-6B35-4C2C-A3B2-CE7FF61E15EB}" name="Huidige activa" dataDxfId="9"/>
    <tableColumn id="3" xr3:uid="{51EB19BD-1548-49B8-A151-AC28DE1C544E}" name="Bedrag" dataDxfId="4"/>
  </tableColumns>
  <tableStyleInfo name="TableStyleDark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6D99CE9-B38C-40A0-A271-F0F519F6EC9A}" name="Table2" displayName="Table2" ref="B33:C41" totalsRowShown="0">
  <tableColumns count="2">
    <tableColumn id="1" xr3:uid="{DA9EBD3F-12D7-4FB3-BFBA-830D1E937511}" name="Verplichtingen" dataDxfId="8"/>
    <tableColumn id="2" xr3:uid="{AC13F021-0471-4227-8A8C-D4246525E51D}" name="Bedrag" dataDxfId="3"/>
  </tableColumns>
  <tableStyleInfo name="TableStyleDark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4A5735E-BDC9-4A11-95EE-6BF470693E03}" name="Table3" displayName="Table3" ref="E23:H26" totalsRowShown="0" headerRowDxfId="7" dataDxfId="6">
  <tableColumns count="4">
    <tableColumn id="1" xr3:uid="{475C207E-C3B3-4149-B1C6-F9A7E0E724E9}" name="Vaste activa" dataDxfId="5"/>
    <tableColumn id="2" xr3:uid="{0918C5C2-B37E-4E65-8B89-A3103A8CF574}" name="Kosten" dataDxfId="2"/>
    <tableColumn id="3" xr3:uid="{297AD8D1-CA83-4F7A-9262-915601AD9688}" name="Markt" dataDxfId="1"/>
    <tableColumn id="4" xr3:uid="{94330087-BCD2-4571-AFA0-8C1CA4E8E08B}" name="Boek" dataDxfId="0"/>
  </tableColumns>
  <tableStyleInfo name="TableStyleDark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F281D-FA92-4E4A-A86F-328A4AC88D72}">
  <sheetPr>
    <tabColor theme="9"/>
  </sheetPr>
  <dimension ref="B1:J42"/>
  <sheetViews>
    <sheetView showGridLines="0" tabSelected="1" topLeftCell="A9" zoomScale="80" zoomScaleNormal="80" workbookViewId="0">
      <selection activeCell="I21" sqref="I21"/>
    </sheetView>
  </sheetViews>
  <sheetFormatPr baseColWidth="10" defaultColWidth="8.88671875" defaultRowHeight="13.2" x14ac:dyDescent="0.25"/>
  <cols>
    <col min="1" max="1" width="2.21875" customWidth="1"/>
    <col min="2" max="2" width="22.21875" customWidth="1"/>
    <col min="3" max="3" width="10.77734375" customWidth="1"/>
    <col min="4" max="9" width="17.77734375" customWidth="1"/>
    <col min="10" max="10" width="9.33203125" bestFit="1" customWidth="1"/>
    <col min="11" max="11" width="20.109375" bestFit="1" customWidth="1"/>
    <col min="13" max="13" width="8.21875" bestFit="1" customWidth="1"/>
    <col min="257" max="257" width="3.44140625" customWidth="1"/>
    <col min="258" max="258" width="19.77734375" bestFit="1" customWidth="1"/>
    <col min="259" max="259" width="10.77734375" customWidth="1"/>
    <col min="260" max="261" width="12.44140625" bestFit="1" customWidth="1"/>
    <col min="262" max="262" width="15.5546875" bestFit="1" customWidth="1"/>
    <col min="263" max="263" width="12.6640625" customWidth="1"/>
    <col min="264" max="265" width="12.44140625" bestFit="1" customWidth="1"/>
    <col min="266" max="266" width="9.33203125" bestFit="1" customWidth="1"/>
    <col min="267" max="267" width="20.109375" bestFit="1" customWidth="1"/>
    <col min="269" max="269" width="8.21875" bestFit="1" customWidth="1"/>
    <col min="513" max="513" width="3.44140625" customWidth="1"/>
    <col min="514" max="514" width="19.77734375" bestFit="1" customWidth="1"/>
    <col min="515" max="515" width="10.77734375" customWidth="1"/>
    <col min="516" max="517" width="12.44140625" bestFit="1" customWidth="1"/>
    <col min="518" max="518" width="15.5546875" bestFit="1" customWidth="1"/>
    <col min="519" max="519" width="12.6640625" customWidth="1"/>
    <col min="520" max="521" width="12.44140625" bestFit="1" customWidth="1"/>
    <col min="522" max="522" width="9.33203125" bestFit="1" customWidth="1"/>
    <col min="523" max="523" width="20.109375" bestFit="1" customWidth="1"/>
    <col min="525" max="525" width="8.21875" bestFit="1" customWidth="1"/>
    <col min="769" max="769" width="3.44140625" customWidth="1"/>
    <col min="770" max="770" width="19.77734375" bestFit="1" customWidth="1"/>
    <col min="771" max="771" width="10.77734375" customWidth="1"/>
    <col min="772" max="773" width="12.44140625" bestFit="1" customWidth="1"/>
    <col min="774" max="774" width="15.5546875" bestFit="1" customWidth="1"/>
    <col min="775" max="775" width="12.6640625" customWidth="1"/>
    <col min="776" max="777" width="12.44140625" bestFit="1" customWidth="1"/>
    <col min="778" max="778" width="9.33203125" bestFit="1" customWidth="1"/>
    <col min="779" max="779" width="20.109375" bestFit="1" customWidth="1"/>
    <col min="781" max="781" width="8.21875" bestFit="1" customWidth="1"/>
    <col min="1025" max="1025" width="3.44140625" customWidth="1"/>
    <col min="1026" max="1026" width="19.77734375" bestFit="1" customWidth="1"/>
    <col min="1027" max="1027" width="10.77734375" customWidth="1"/>
    <col min="1028" max="1029" width="12.44140625" bestFit="1" customWidth="1"/>
    <col min="1030" max="1030" width="15.5546875" bestFit="1" customWidth="1"/>
    <col min="1031" max="1031" width="12.6640625" customWidth="1"/>
    <col min="1032" max="1033" width="12.44140625" bestFit="1" customWidth="1"/>
    <col min="1034" max="1034" width="9.33203125" bestFit="1" customWidth="1"/>
    <col min="1035" max="1035" width="20.109375" bestFit="1" customWidth="1"/>
    <col min="1037" max="1037" width="8.21875" bestFit="1" customWidth="1"/>
    <col min="1281" max="1281" width="3.44140625" customWidth="1"/>
    <col min="1282" max="1282" width="19.77734375" bestFit="1" customWidth="1"/>
    <col min="1283" max="1283" width="10.77734375" customWidth="1"/>
    <col min="1284" max="1285" width="12.44140625" bestFit="1" customWidth="1"/>
    <col min="1286" max="1286" width="15.5546875" bestFit="1" customWidth="1"/>
    <col min="1287" max="1287" width="12.6640625" customWidth="1"/>
    <col min="1288" max="1289" width="12.44140625" bestFit="1" customWidth="1"/>
    <col min="1290" max="1290" width="9.33203125" bestFit="1" customWidth="1"/>
    <col min="1291" max="1291" width="20.109375" bestFit="1" customWidth="1"/>
    <col min="1293" max="1293" width="8.21875" bestFit="1" customWidth="1"/>
    <col min="1537" max="1537" width="3.44140625" customWidth="1"/>
    <col min="1538" max="1538" width="19.77734375" bestFit="1" customWidth="1"/>
    <col min="1539" max="1539" width="10.77734375" customWidth="1"/>
    <col min="1540" max="1541" width="12.44140625" bestFit="1" customWidth="1"/>
    <col min="1542" max="1542" width="15.5546875" bestFit="1" customWidth="1"/>
    <col min="1543" max="1543" width="12.6640625" customWidth="1"/>
    <col min="1544" max="1545" width="12.44140625" bestFit="1" customWidth="1"/>
    <col min="1546" max="1546" width="9.33203125" bestFit="1" customWidth="1"/>
    <col min="1547" max="1547" width="20.109375" bestFit="1" customWidth="1"/>
    <col min="1549" max="1549" width="8.21875" bestFit="1" customWidth="1"/>
    <col min="1793" max="1793" width="3.44140625" customWidth="1"/>
    <col min="1794" max="1794" width="19.77734375" bestFit="1" customWidth="1"/>
    <col min="1795" max="1795" width="10.77734375" customWidth="1"/>
    <col min="1796" max="1797" width="12.44140625" bestFit="1" customWidth="1"/>
    <col min="1798" max="1798" width="15.5546875" bestFit="1" customWidth="1"/>
    <col min="1799" max="1799" width="12.6640625" customWidth="1"/>
    <col min="1800" max="1801" width="12.44140625" bestFit="1" customWidth="1"/>
    <col min="1802" max="1802" width="9.33203125" bestFit="1" customWidth="1"/>
    <col min="1803" max="1803" width="20.109375" bestFit="1" customWidth="1"/>
    <col min="1805" max="1805" width="8.21875" bestFit="1" customWidth="1"/>
    <col min="2049" max="2049" width="3.44140625" customWidth="1"/>
    <col min="2050" max="2050" width="19.77734375" bestFit="1" customWidth="1"/>
    <col min="2051" max="2051" width="10.77734375" customWidth="1"/>
    <col min="2052" max="2053" width="12.44140625" bestFit="1" customWidth="1"/>
    <col min="2054" max="2054" width="15.5546875" bestFit="1" customWidth="1"/>
    <col min="2055" max="2055" width="12.6640625" customWidth="1"/>
    <col min="2056" max="2057" width="12.44140625" bestFit="1" customWidth="1"/>
    <col min="2058" max="2058" width="9.33203125" bestFit="1" customWidth="1"/>
    <col min="2059" max="2059" width="20.109375" bestFit="1" customWidth="1"/>
    <col min="2061" max="2061" width="8.21875" bestFit="1" customWidth="1"/>
    <col min="2305" max="2305" width="3.44140625" customWidth="1"/>
    <col min="2306" max="2306" width="19.77734375" bestFit="1" customWidth="1"/>
    <col min="2307" max="2307" width="10.77734375" customWidth="1"/>
    <col min="2308" max="2309" width="12.44140625" bestFit="1" customWidth="1"/>
    <col min="2310" max="2310" width="15.5546875" bestFit="1" customWidth="1"/>
    <col min="2311" max="2311" width="12.6640625" customWidth="1"/>
    <col min="2312" max="2313" width="12.44140625" bestFit="1" customWidth="1"/>
    <col min="2314" max="2314" width="9.33203125" bestFit="1" customWidth="1"/>
    <col min="2315" max="2315" width="20.109375" bestFit="1" customWidth="1"/>
    <col min="2317" max="2317" width="8.21875" bestFit="1" customWidth="1"/>
    <col min="2561" max="2561" width="3.44140625" customWidth="1"/>
    <col min="2562" max="2562" width="19.77734375" bestFit="1" customWidth="1"/>
    <col min="2563" max="2563" width="10.77734375" customWidth="1"/>
    <col min="2564" max="2565" width="12.44140625" bestFit="1" customWidth="1"/>
    <col min="2566" max="2566" width="15.5546875" bestFit="1" customWidth="1"/>
    <col min="2567" max="2567" width="12.6640625" customWidth="1"/>
    <col min="2568" max="2569" width="12.44140625" bestFit="1" customWidth="1"/>
    <col min="2570" max="2570" width="9.33203125" bestFit="1" customWidth="1"/>
    <col min="2571" max="2571" width="20.109375" bestFit="1" customWidth="1"/>
    <col min="2573" max="2573" width="8.21875" bestFit="1" customWidth="1"/>
    <col min="2817" max="2817" width="3.44140625" customWidth="1"/>
    <col min="2818" max="2818" width="19.77734375" bestFit="1" customWidth="1"/>
    <col min="2819" max="2819" width="10.77734375" customWidth="1"/>
    <col min="2820" max="2821" width="12.44140625" bestFit="1" customWidth="1"/>
    <col min="2822" max="2822" width="15.5546875" bestFit="1" customWidth="1"/>
    <col min="2823" max="2823" width="12.6640625" customWidth="1"/>
    <col min="2824" max="2825" width="12.44140625" bestFit="1" customWidth="1"/>
    <col min="2826" max="2826" width="9.33203125" bestFit="1" customWidth="1"/>
    <col min="2827" max="2827" width="20.109375" bestFit="1" customWidth="1"/>
    <col min="2829" max="2829" width="8.21875" bestFit="1" customWidth="1"/>
    <col min="3073" max="3073" width="3.44140625" customWidth="1"/>
    <col min="3074" max="3074" width="19.77734375" bestFit="1" customWidth="1"/>
    <col min="3075" max="3075" width="10.77734375" customWidth="1"/>
    <col min="3076" max="3077" width="12.44140625" bestFit="1" customWidth="1"/>
    <col min="3078" max="3078" width="15.5546875" bestFit="1" customWidth="1"/>
    <col min="3079" max="3079" width="12.6640625" customWidth="1"/>
    <col min="3080" max="3081" width="12.44140625" bestFit="1" customWidth="1"/>
    <col min="3082" max="3082" width="9.33203125" bestFit="1" customWidth="1"/>
    <col min="3083" max="3083" width="20.109375" bestFit="1" customWidth="1"/>
    <col min="3085" max="3085" width="8.21875" bestFit="1" customWidth="1"/>
    <col min="3329" max="3329" width="3.44140625" customWidth="1"/>
    <col min="3330" max="3330" width="19.77734375" bestFit="1" customWidth="1"/>
    <col min="3331" max="3331" width="10.77734375" customWidth="1"/>
    <col min="3332" max="3333" width="12.44140625" bestFit="1" customWidth="1"/>
    <col min="3334" max="3334" width="15.5546875" bestFit="1" customWidth="1"/>
    <col min="3335" max="3335" width="12.6640625" customWidth="1"/>
    <col min="3336" max="3337" width="12.44140625" bestFit="1" customWidth="1"/>
    <col min="3338" max="3338" width="9.33203125" bestFit="1" customWidth="1"/>
    <col min="3339" max="3339" width="20.109375" bestFit="1" customWidth="1"/>
    <col min="3341" max="3341" width="8.21875" bestFit="1" customWidth="1"/>
    <col min="3585" max="3585" width="3.44140625" customWidth="1"/>
    <col min="3586" max="3586" width="19.77734375" bestFit="1" customWidth="1"/>
    <col min="3587" max="3587" width="10.77734375" customWidth="1"/>
    <col min="3588" max="3589" width="12.44140625" bestFit="1" customWidth="1"/>
    <col min="3590" max="3590" width="15.5546875" bestFit="1" customWidth="1"/>
    <col min="3591" max="3591" width="12.6640625" customWidth="1"/>
    <col min="3592" max="3593" width="12.44140625" bestFit="1" customWidth="1"/>
    <col min="3594" max="3594" width="9.33203125" bestFit="1" customWidth="1"/>
    <col min="3595" max="3595" width="20.109375" bestFit="1" customWidth="1"/>
    <col min="3597" max="3597" width="8.21875" bestFit="1" customWidth="1"/>
    <col min="3841" max="3841" width="3.44140625" customWidth="1"/>
    <col min="3842" max="3842" width="19.77734375" bestFit="1" customWidth="1"/>
    <col min="3843" max="3843" width="10.77734375" customWidth="1"/>
    <col min="3844" max="3845" width="12.44140625" bestFit="1" customWidth="1"/>
    <col min="3846" max="3846" width="15.5546875" bestFit="1" customWidth="1"/>
    <col min="3847" max="3847" width="12.6640625" customWidth="1"/>
    <col min="3848" max="3849" width="12.44140625" bestFit="1" customWidth="1"/>
    <col min="3850" max="3850" width="9.33203125" bestFit="1" customWidth="1"/>
    <col min="3851" max="3851" width="20.109375" bestFit="1" customWidth="1"/>
    <col min="3853" max="3853" width="8.21875" bestFit="1" customWidth="1"/>
    <col min="4097" max="4097" width="3.44140625" customWidth="1"/>
    <col min="4098" max="4098" width="19.77734375" bestFit="1" customWidth="1"/>
    <col min="4099" max="4099" width="10.77734375" customWidth="1"/>
    <col min="4100" max="4101" width="12.44140625" bestFit="1" customWidth="1"/>
    <col min="4102" max="4102" width="15.5546875" bestFit="1" customWidth="1"/>
    <col min="4103" max="4103" width="12.6640625" customWidth="1"/>
    <col min="4104" max="4105" width="12.44140625" bestFit="1" customWidth="1"/>
    <col min="4106" max="4106" width="9.33203125" bestFit="1" customWidth="1"/>
    <col min="4107" max="4107" width="20.109375" bestFit="1" customWidth="1"/>
    <col min="4109" max="4109" width="8.21875" bestFit="1" customWidth="1"/>
    <col min="4353" max="4353" width="3.44140625" customWidth="1"/>
    <col min="4354" max="4354" width="19.77734375" bestFit="1" customWidth="1"/>
    <col min="4355" max="4355" width="10.77734375" customWidth="1"/>
    <col min="4356" max="4357" width="12.44140625" bestFit="1" customWidth="1"/>
    <col min="4358" max="4358" width="15.5546875" bestFit="1" customWidth="1"/>
    <col min="4359" max="4359" width="12.6640625" customWidth="1"/>
    <col min="4360" max="4361" width="12.44140625" bestFit="1" customWidth="1"/>
    <col min="4362" max="4362" width="9.33203125" bestFit="1" customWidth="1"/>
    <col min="4363" max="4363" width="20.109375" bestFit="1" customWidth="1"/>
    <col min="4365" max="4365" width="8.21875" bestFit="1" customWidth="1"/>
    <col min="4609" max="4609" width="3.44140625" customWidth="1"/>
    <col min="4610" max="4610" width="19.77734375" bestFit="1" customWidth="1"/>
    <col min="4611" max="4611" width="10.77734375" customWidth="1"/>
    <col min="4612" max="4613" width="12.44140625" bestFit="1" customWidth="1"/>
    <col min="4614" max="4614" width="15.5546875" bestFit="1" customWidth="1"/>
    <col min="4615" max="4615" width="12.6640625" customWidth="1"/>
    <col min="4616" max="4617" width="12.44140625" bestFit="1" customWidth="1"/>
    <col min="4618" max="4618" width="9.33203125" bestFit="1" customWidth="1"/>
    <col min="4619" max="4619" width="20.109375" bestFit="1" customWidth="1"/>
    <col min="4621" max="4621" width="8.21875" bestFit="1" customWidth="1"/>
    <col min="4865" max="4865" width="3.44140625" customWidth="1"/>
    <col min="4866" max="4866" width="19.77734375" bestFit="1" customWidth="1"/>
    <col min="4867" max="4867" width="10.77734375" customWidth="1"/>
    <col min="4868" max="4869" width="12.44140625" bestFit="1" customWidth="1"/>
    <col min="4870" max="4870" width="15.5546875" bestFit="1" customWidth="1"/>
    <col min="4871" max="4871" width="12.6640625" customWidth="1"/>
    <col min="4872" max="4873" width="12.44140625" bestFit="1" customWidth="1"/>
    <col min="4874" max="4874" width="9.33203125" bestFit="1" customWidth="1"/>
    <col min="4875" max="4875" width="20.109375" bestFit="1" customWidth="1"/>
    <col min="4877" max="4877" width="8.21875" bestFit="1" customWidth="1"/>
    <col min="5121" max="5121" width="3.44140625" customWidth="1"/>
    <col min="5122" max="5122" width="19.77734375" bestFit="1" customWidth="1"/>
    <col min="5123" max="5123" width="10.77734375" customWidth="1"/>
    <col min="5124" max="5125" width="12.44140625" bestFit="1" customWidth="1"/>
    <col min="5126" max="5126" width="15.5546875" bestFit="1" customWidth="1"/>
    <col min="5127" max="5127" width="12.6640625" customWidth="1"/>
    <col min="5128" max="5129" width="12.44140625" bestFit="1" customWidth="1"/>
    <col min="5130" max="5130" width="9.33203125" bestFit="1" customWidth="1"/>
    <col min="5131" max="5131" width="20.109375" bestFit="1" customWidth="1"/>
    <col min="5133" max="5133" width="8.21875" bestFit="1" customWidth="1"/>
    <col min="5377" max="5377" width="3.44140625" customWidth="1"/>
    <col min="5378" max="5378" width="19.77734375" bestFit="1" customWidth="1"/>
    <col min="5379" max="5379" width="10.77734375" customWidth="1"/>
    <col min="5380" max="5381" width="12.44140625" bestFit="1" customWidth="1"/>
    <col min="5382" max="5382" width="15.5546875" bestFit="1" customWidth="1"/>
    <col min="5383" max="5383" width="12.6640625" customWidth="1"/>
    <col min="5384" max="5385" width="12.44140625" bestFit="1" customWidth="1"/>
    <col min="5386" max="5386" width="9.33203125" bestFit="1" customWidth="1"/>
    <col min="5387" max="5387" width="20.109375" bestFit="1" customWidth="1"/>
    <col min="5389" max="5389" width="8.21875" bestFit="1" customWidth="1"/>
    <col min="5633" max="5633" width="3.44140625" customWidth="1"/>
    <col min="5634" max="5634" width="19.77734375" bestFit="1" customWidth="1"/>
    <col min="5635" max="5635" width="10.77734375" customWidth="1"/>
    <col min="5636" max="5637" width="12.44140625" bestFit="1" customWidth="1"/>
    <col min="5638" max="5638" width="15.5546875" bestFit="1" customWidth="1"/>
    <col min="5639" max="5639" width="12.6640625" customWidth="1"/>
    <col min="5640" max="5641" width="12.44140625" bestFit="1" customWidth="1"/>
    <col min="5642" max="5642" width="9.33203125" bestFit="1" customWidth="1"/>
    <col min="5643" max="5643" width="20.109375" bestFit="1" customWidth="1"/>
    <col min="5645" max="5645" width="8.21875" bestFit="1" customWidth="1"/>
    <col min="5889" max="5889" width="3.44140625" customWidth="1"/>
    <col min="5890" max="5890" width="19.77734375" bestFit="1" customWidth="1"/>
    <col min="5891" max="5891" width="10.77734375" customWidth="1"/>
    <col min="5892" max="5893" width="12.44140625" bestFit="1" customWidth="1"/>
    <col min="5894" max="5894" width="15.5546875" bestFit="1" customWidth="1"/>
    <col min="5895" max="5895" width="12.6640625" customWidth="1"/>
    <col min="5896" max="5897" width="12.44140625" bestFit="1" customWidth="1"/>
    <col min="5898" max="5898" width="9.33203125" bestFit="1" customWidth="1"/>
    <col min="5899" max="5899" width="20.109375" bestFit="1" customWidth="1"/>
    <col min="5901" max="5901" width="8.21875" bestFit="1" customWidth="1"/>
    <col min="6145" max="6145" width="3.44140625" customWidth="1"/>
    <col min="6146" max="6146" width="19.77734375" bestFit="1" customWidth="1"/>
    <col min="6147" max="6147" width="10.77734375" customWidth="1"/>
    <col min="6148" max="6149" width="12.44140625" bestFit="1" customWidth="1"/>
    <col min="6150" max="6150" width="15.5546875" bestFit="1" customWidth="1"/>
    <col min="6151" max="6151" width="12.6640625" customWidth="1"/>
    <col min="6152" max="6153" width="12.44140625" bestFit="1" customWidth="1"/>
    <col min="6154" max="6154" width="9.33203125" bestFit="1" customWidth="1"/>
    <col min="6155" max="6155" width="20.109375" bestFit="1" customWidth="1"/>
    <col min="6157" max="6157" width="8.21875" bestFit="1" customWidth="1"/>
    <col min="6401" max="6401" width="3.44140625" customWidth="1"/>
    <col min="6402" max="6402" width="19.77734375" bestFit="1" customWidth="1"/>
    <col min="6403" max="6403" width="10.77734375" customWidth="1"/>
    <col min="6404" max="6405" width="12.44140625" bestFit="1" customWidth="1"/>
    <col min="6406" max="6406" width="15.5546875" bestFit="1" customWidth="1"/>
    <col min="6407" max="6407" width="12.6640625" customWidth="1"/>
    <col min="6408" max="6409" width="12.44140625" bestFit="1" customWidth="1"/>
    <col min="6410" max="6410" width="9.33203125" bestFit="1" customWidth="1"/>
    <col min="6411" max="6411" width="20.109375" bestFit="1" customWidth="1"/>
    <col min="6413" max="6413" width="8.21875" bestFit="1" customWidth="1"/>
    <col min="6657" max="6657" width="3.44140625" customWidth="1"/>
    <col min="6658" max="6658" width="19.77734375" bestFit="1" customWidth="1"/>
    <col min="6659" max="6659" width="10.77734375" customWidth="1"/>
    <col min="6660" max="6661" width="12.44140625" bestFit="1" customWidth="1"/>
    <col min="6662" max="6662" width="15.5546875" bestFit="1" customWidth="1"/>
    <col min="6663" max="6663" width="12.6640625" customWidth="1"/>
    <col min="6664" max="6665" width="12.44140625" bestFit="1" customWidth="1"/>
    <col min="6666" max="6666" width="9.33203125" bestFit="1" customWidth="1"/>
    <col min="6667" max="6667" width="20.109375" bestFit="1" customWidth="1"/>
    <col min="6669" max="6669" width="8.21875" bestFit="1" customWidth="1"/>
    <col min="6913" max="6913" width="3.44140625" customWidth="1"/>
    <col min="6914" max="6914" width="19.77734375" bestFit="1" customWidth="1"/>
    <col min="6915" max="6915" width="10.77734375" customWidth="1"/>
    <col min="6916" max="6917" width="12.44140625" bestFit="1" customWidth="1"/>
    <col min="6918" max="6918" width="15.5546875" bestFit="1" customWidth="1"/>
    <col min="6919" max="6919" width="12.6640625" customWidth="1"/>
    <col min="6920" max="6921" width="12.44140625" bestFit="1" customWidth="1"/>
    <col min="6922" max="6922" width="9.33203125" bestFit="1" customWidth="1"/>
    <col min="6923" max="6923" width="20.109375" bestFit="1" customWidth="1"/>
    <col min="6925" max="6925" width="8.21875" bestFit="1" customWidth="1"/>
    <col min="7169" max="7169" width="3.44140625" customWidth="1"/>
    <col min="7170" max="7170" width="19.77734375" bestFit="1" customWidth="1"/>
    <col min="7171" max="7171" width="10.77734375" customWidth="1"/>
    <col min="7172" max="7173" width="12.44140625" bestFit="1" customWidth="1"/>
    <col min="7174" max="7174" width="15.5546875" bestFit="1" customWidth="1"/>
    <col min="7175" max="7175" width="12.6640625" customWidth="1"/>
    <col min="7176" max="7177" width="12.44140625" bestFit="1" customWidth="1"/>
    <col min="7178" max="7178" width="9.33203125" bestFit="1" customWidth="1"/>
    <col min="7179" max="7179" width="20.109375" bestFit="1" customWidth="1"/>
    <col min="7181" max="7181" width="8.21875" bestFit="1" customWidth="1"/>
    <col min="7425" max="7425" width="3.44140625" customWidth="1"/>
    <col min="7426" max="7426" width="19.77734375" bestFit="1" customWidth="1"/>
    <col min="7427" max="7427" width="10.77734375" customWidth="1"/>
    <col min="7428" max="7429" width="12.44140625" bestFit="1" customWidth="1"/>
    <col min="7430" max="7430" width="15.5546875" bestFit="1" customWidth="1"/>
    <col min="7431" max="7431" width="12.6640625" customWidth="1"/>
    <col min="7432" max="7433" width="12.44140625" bestFit="1" customWidth="1"/>
    <col min="7434" max="7434" width="9.33203125" bestFit="1" customWidth="1"/>
    <col min="7435" max="7435" width="20.109375" bestFit="1" customWidth="1"/>
    <col min="7437" max="7437" width="8.21875" bestFit="1" customWidth="1"/>
    <col min="7681" max="7681" width="3.44140625" customWidth="1"/>
    <col min="7682" max="7682" width="19.77734375" bestFit="1" customWidth="1"/>
    <col min="7683" max="7683" width="10.77734375" customWidth="1"/>
    <col min="7684" max="7685" width="12.44140625" bestFit="1" customWidth="1"/>
    <col min="7686" max="7686" width="15.5546875" bestFit="1" customWidth="1"/>
    <col min="7687" max="7687" width="12.6640625" customWidth="1"/>
    <col min="7688" max="7689" width="12.44140625" bestFit="1" customWidth="1"/>
    <col min="7690" max="7690" width="9.33203125" bestFit="1" customWidth="1"/>
    <col min="7691" max="7691" width="20.109375" bestFit="1" customWidth="1"/>
    <col min="7693" max="7693" width="8.21875" bestFit="1" customWidth="1"/>
    <col min="7937" max="7937" width="3.44140625" customWidth="1"/>
    <col min="7938" max="7938" width="19.77734375" bestFit="1" customWidth="1"/>
    <col min="7939" max="7939" width="10.77734375" customWidth="1"/>
    <col min="7940" max="7941" width="12.44140625" bestFit="1" customWidth="1"/>
    <col min="7942" max="7942" width="15.5546875" bestFit="1" customWidth="1"/>
    <col min="7943" max="7943" width="12.6640625" customWidth="1"/>
    <col min="7944" max="7945" width="12.44140625" bestFit="1" customWidth="1"/>
    <col min="7946" max="7946" width="9.33203125" bestFit="1" customWidth="1"/>
    <col min="7947" max="7947" width="20.109375" bestFit="1" customWidth="1"/>
    <col min="7949" max="7949" width="8.21875" bestFit="1" customWidth="1"/>
    <col min="8193" max="8193" width="3.44140625" customWidth="1"/>
    <col min="8194" max="8194" width="19.77734375" bestFit="1" customWidth="1"/>
    <col min="8195" max="8195" width="10.77734375" customWidth="1"/>
    <col min="8196" max="8197" width="12.44140625" bestFit="1" customWidth="1"/>
    <col min="8198" max="8198" width="15.5546875" bestFit="1" customWidth="1"/>
    <col min="8199" max="8199" width="12.6640625" customWidth="1"/>
    <col min="8200" max="8201" width="12.44140625" bestFit="1" customWidth="1"/>
    <col min="8202" max="8202" width="9.33203125" bestFit="1" customWidth="1"/>
    <col min="8203" max="8203" width="20.109375" bestFit="1" customWidth="1"/>
    <col min="8205" max="8205" width="8.21875" bestFit="1" customWidth="1"/>
    <col min="8449" max="8449" width="3.44140625" customWidth="1"/>
    <col min="8450" max="8450" width="19.77734375" bestFit="1" customWidth="1"/>
    <col min="8451" max="8451" width="10.77734375" customWidth="1"/>
    <col min="8452" max="8453" width="12.44140625" bestFit="1" customWidth="1"/>
    <col min="8454" max="8454" width="15.5546875" bestFit="1" customWidth="1"/>
    <col min="8455" max="8455" width="12.6640625" customWidth="1"/>
    <col min="8456" max="8457" width="12.44140625" bestFit="1" customWidth="1"/>
    <col min="8458" max="8458" width="9.33203125" bestFit="1" customWidth="1"/>
    <col min="8459" max="8459" width="20.109375" bestFit="1" customWidth="1"/>
    <col min="8461" max="8461" width="8.21875" bestFit="1" customWidth="1"/>
    <col min="8705" max="8705" width="3.44140625" customWidth="1"/>
    <col min="8706" max="8706" width="19.77734375" bestFit="1" customWidth="1"/>
    <col min="8707" max="8707" width="10.77734375" customWidth="1"/>
    <col min="8708" max="8709" width="12.44140625" bestFit="1" customWidth="1"/>
    <col min="8710" max="8710" width="15.5546875" bestFit="1" customWidth="1"/>
    <col min="8711" max="8711" width="12.6640625" customWidth="1"/>
    <col min="8712" max="8713" width="12.44140625" bestFit="1" customWidth="1"/>
    <col min="8714" max="8714" width="9.33203125" bestFit="1" customWidth="1"/>
    <col min="8715" max="8715" width="20.109375" bestFit="1" customWidth="1"/>
    <col min="8717" max="8717" width="8.21875" bestFit="1" customWidth="1"/>
    <col min="8961" max="8961" width="3.44140625" customWidth="1"/>
    <col min="8962" max="8962" width="19.77734375" bestFit="1" customWidth="1"/>
    <col min="8963" max="8963" width="10.77734375" customWidth="1"/>
    <col min="8964" max="8965" width="12.44140625" bestFit="1" customWidth="1"/>
    <col min="8966" max="8966" width="15.5546875" bestFit="1" customWidth="1"/>
    <col min="8967" max="8967" width="12.6640625" customWidth="1"/>
    <col min="8968" max="8969" width="12.44140625" bestFit="1" customWidth="1"/>
    <col min="8970" max="8970" width="9.33203125" bestFit="1" customWidth="1"/>
    <col min="8971" max="8971" width="20.109375" bestFit="1" customWidth="1"/>
    <col min="8973" max="8973" width="8.21875" bestFit="1" customWidth="1"/>
    <col min="9217" max="9217" width="3.44140625" customWidth="1"/>
    <col min="9218" max="9218" width="19.77734375" bestFit="1" customWidth="1"/>
    <col min="9219" max="9219" width="10.77734375" customWidth="1"/>
    <col min="9220" max="9221" width="12.44140625" bestFit="1" customWidth="1"/>
    <col min="9222" max="9222" width="15.5546875" bestFit="1" customWidth="1"/>
    <col min="9223" max="9223" width="12.6640625" customWidth="1"/>
    <col min="9224" max="9225" width="12.44140625" bestFit="1" customWidth="1"/>
    <col min="9226" max="9226" width="9.33203125" bestFit="1" customWidth="1"/>
    <col min="9227" max="9227" width="20.109375" bestFit="1" customWidth="1"/>
    <col min="9229" max="9229" width="8.21875" bestFit="1" customWidth="1"/>
    <col min="9473" max="9473" width="3.44140625" customWidth="1"/>
    <col min="9474" max="9474" width="19.77734375" bestFit="1" customWidth="1"/>
    <col min="9475" max="9475" width="10.77734375" customWidth="1"/>
    <col min="9476" max="9477" width="12.44140625" bestFit="1" customWidth="1"/>
    <col min="9478" max="9478" width="15.5546875" bestFit="1" customWidth="1"/>
    <col min="9479" max="9479" width="12.6640625" customWidth="1"/>
    <col min="9480" max="9481" width="12.44140625" bestFit="1" customWidth="1"/>
    <col min="9482" max="9482" width="9.33203125" bestFit="1" customWidth="1"/>
    <col min="9483" max="9483" width="20.109375" bestFit="1" customWidth="1"/>
    <col min="9485" max="9485" width="8.21875" bestFit="1" customWidth="1"/>
    <col min="9729" max="9729" width="3.44140625" customWidth="1"/>
    <col min="9730" max="9730" width="19.77734375" bestFit="1" customWidth="1"/>
    <col min="9731" max="9731" width="10.77734375" customWidth="1"/>
    <col min="9732" max="9733" width="12.44140625" bestFit="1" customWidth="1"/>
    <col min="9734" max="9734" width="15.5546875" bestFit="1" customWidth="1"/>
    <col min="9735" max="9735" width="12.6640625" customWidth="1"/>
    <col min="9736" max="9737" width="12.44140625" bestFit="1" customWidth="1"/>
    <col min="9738" max="9738" width="9.33203125" bestFit="1" customWidth="1"/>
    <col min="9739" max="9739" width="20.109375" bestFit="1" customWidth="1"/>
    <col min="9741" max="9741" width="8.21875" bestFit="1" customWidth="1"/>
    <col min="9985" max="9985" width="3.44140625" customWidth="1"/>
    <col min="9986" max="9986" width="19.77734375" bestFit="1" customWidth="1"/>
    <col min="9987" max="9987" width="10.77734375" customWidth="1"/>
    <col min="9988" max="9989" width="12.44140625" bestFit="1" customWidth="1"/>
    <col min="9990" max="9990" width="15.5546875" bestFit="1" customWidth="1"/>
    <col min="9991" max="9991" width="12.6640625" customWidth="1"/>
    <col min="9992" max="9993" width="12.44140625" bestFit="1" customWidth="1"/>
    <col min="9994" max="9994" width="9.33203125" bestFit="1" customWidth="1"/>
    <col min="9995" max="9995" width="20.109375" bestFit="1" customWidth="1"/>
    <col min="9997" max="9997" width="8.21875" bestFit="1" customWidth="1"/>
    <col min="10241" max="10241" width="3.44140625" customWidth="1"/>
    <col min="10242" max="10242" width="19.77734375" bestFit="1" customWidth="1"/>
    <col min="10243" max="10243" width="10.77734375" customWidth="1"/>
    <col min="10244" max="10245" width="12.44140625" bestFit="1" customWidth="1"/>
    <col min="10246" max="10246" width="15.5546875" bestFit="1" customWidth="1"/>
    <col min="10247" max="10247" width="12.6640625" customWidth="1"/>
    <col min="10248" max="10249" width="12.44140625" bestFit="1" customWidth="1"/>
    <col min="10250" max="10250" width="9.33203125" bestFit="1" customWidth="1"/>
    <col min="10251" max="10251" width="20.109375" bestFit="1" customWidth="1"/>
    <col min="10253" max="10253" width="8.21875" bestFit="1" customWidth="1"/>
    <col min="10497" max="10497" width="3.44140625" customWidth="1"/>
    <col min="10498" max="10498" width="19.77734375" bestFit="1" customWidth="1"/>
    <col min="10499" max="10499" width="10.77734375" customWidth="1"/>
    <col min="10500" max="10501" width="12.44140625" bestFit="1" customWidth="1"/>
    <col min="10502" max="10502" width="15.5546875" bestFit="1" customWidth="1"/>
    <col min="10503" max="10503" width="12.6640625" customWidth="1"/>
    <col min="10504" max="10505" width="12.44140625" bestFit="1" customWidth="1"/>
    <col min="10506" max="10506" width="9.33203125" bestFit="1" customWidth="1"/>
    <col min="10507" max="10507" width="20.109375" bestFit="1" customWidth="1"/>
    <col min="10509" max="10509" width="8.21875" bestFit="1" customWidth="1"/>
    <col min="10753" max="10753" width="3.44140625" customWidth="1"/>
    <col min="10754" max="10754" width="19.77734375" bestFit="1" customWidth="1"/>
    <col min="10755" max="10755" width="10.77734375" customWidth="1"/>
    <col min="10756" max="10757" width="12.44140625" bestFit="1" customWidth="1"/>
    <col min="10758" max="10758" width="15.5546875" bestFit="1" customWidth="1"/>
    <col min="10759" max="10759" width="12.6640625" customWidth="1"/>
    <col min="10760" max="10761" width="12.44140625" bestFit="1" customWidth="1"/>
    <col min="10762" max="10762" width="9.33203125" bestFit="1" customWidth="1"/>
    <col min="10763" max="10763" width="20.109375" bestFit="1" customWidth="1"/>
    <col min="10765" max="10765" width="8.21875" bestFit="1" customWidth="1"/>
    <col min="11009" max="11009" width="3.44140625" customWidth="1"/>
    <col min="11010" max="11010" width="19.77734375" bestFit="1" customWidth="1"/>
    <col min="11011" max="11011" width="10.77734375" customWidth="1"/>
    <col min="11012" max="11013" width="12.44140625" bestFit="1" customWidth="1"/>
    <col min="11014" max="11014" width="15.5546875" bestFit="1" customWidth="1"/>
    <col min="11015" max="11015" width="12.6640625" customWidth="1"/>
    <col min="11016" max="11017" width="12.44140625" bestFit="1" customWidth="1"/>
    <col min="11018" max="11018" width="9.33203125" bestFit="1" customWidth="1"/>
    <col min="11019" max="11019" width="20.109375" bestFit="1" customWidth="1"/>
    <col min="11021" max="11021" width="8.21875" bestFit="1" customWidth="1"/>
    <col min="11265" max="11265" width="3.44140625" customWidth="1"/>
    <col min="11266" max="11266" width="19.77734375" bestFit="1" customWidth="1"/>
    <col min="11267" max="11267" width="10.77734375" customWidth="1"/>
    <col min="11268" max="11269" width="12.44140625" bestFit="1" customWidth="1"/>
    <col min="11270" max="11270" width="15.5546875" bestFit="1" customWidth="1"/>
    <col min="11271" max="11271" width="12.6640625" customWidth="1"/>
    <col min="11272" max="11273" width="12.44140625" bestFit="1" customWidth="1"/>
    <col min="11274" max="11274" width="9.33203125" bestFit="1" customWidth="1"/>
    <col min="11275" max="11275" width="20.109375" bestFit="1" customWidth="1"/>
    <col min="11277" max="11277" width="8.21875" bestFit="1" customWidth="1"/>
    <col min="11521" max="11521" width="3.44140625" customWidth="1"/>
    <col min="11522" max="11522" width="19.77734375" bestFit="1" customWidth="1"/>
    <col min="11523" max="11523" width="10.77734375" customWidth="1"/>
    <col min="11524" max="11525" width="12.44140625" bestFit="1" customWidth="1"/>
    <col min="11526" max="11526" width="15.5546875" bestFit="1" customWidth="1"/>
    <col min="11527" max="11527" width="12.6640625" customWidth="1"/>
    <col min="11528" max="11529" width="12.44140625" bestFit="1" customWidth="1"/>
    <col min="11530" max="11530" width="9.33203125" bestFit="1" customWidth="1"/>
    <col min="11531" max="11531" width="20.109375" bestFit="1" customWidth="1"/>
    <col min="11533" max="11533" width="8.21875" bestFit="1" customWidth="1"/>
    <col min="11777" max="11777" width="3.44140625" customWidth="1"/>
    <col min="11778" max="11778" width="19.77734375" bestFit="1" customWidth="1"/>
    <col min="11779" max="11779" width="10.77734375" customWidth="1"/>
    <col min="11780" max="11781" width="12.44140625" bestFit="1" customWidth="1"/>
    <col min="11782" max="11782" width="15.5546875" bestFit="1" customWidth="1"/>
    <col min="11783" max="11783" width="12.6640625" customWidth="1"/>
    <col min="11784" max="11785" width="12.44140625" bestFit="1" customWidth="1"/>
    <col min="11786" max="11786" width="9.33203125" bestFit="1" customWidth="1"/>
    <col min="11787" max="11787" width="20.109375" bestFit="1" customWidth="1"/>
    <col min="11789" max="11789" width="8.21875" bestFit="1" customWidth="1"/>
    <col min="12033" max="12033" width="3.44140625" customWidth="1"/>
    <col min="12034" max="12034" width="19.77734375" bestFit="1" customWidth="1"/>
    <col min="12035" max="12035" width="10.77734375" customWidth="1"/>
    <col min="12036" max="12037" width="12.44140625" bestFit="1" customWidth="1"/>
    <col min="12038" max="12038" width="15.5546875" bestFit="1" customWidth="1"/>
    <col min="12039" max="12039" width="12.6640625" customWidth="1"/>
    <col min="12040" max="12041" width="12.44140625" bestFit="1" customWidth="1"/>
    <col min="12042" max="12042" width="9.33203125" bestFit="1" customWidth="1"/>
    <col min="12043" max="12043" width="20.109375" bestFit="1" customWidth="1"/>
    <col min="12045" max="12045" width="8.21875" bestFit="1" customWidth="1"/>
    <col min="12289" max="12289" width="3.44140625" customWidth="1"/>
    <col min="12290" max="12290" width="19.77734375" bestFit="1" customWidth="1"/>
    <col min="12291" max="12291" width="10.77734375" customWidth="1"/>
    <col min="12292" max="12293" width="12.44140625" bestFit="1" customWidth="1"/>
    <col min="12294" max="12294" width="15.5546875" bestFit="1" customWidth="1"/>
    <col min="12295" max="12295" width="12.6640625" customWidth="1"/>
    <col min="12296" max="12297" width="12.44140625" bestFit="1" customWidth="1"/>
    <col min="12298" max="12298" width="9.33203125" bestFit="1" customWidth="1"/>
    <col min="12299" max="12299" width="20.109375" bestFit="1" customWidth="1"/>
    <col min="12301" max="12301" width="8.21875" bestFit="1" customWidth="1"/>
    <col min="12545" max="12545" width="3.44140625" customWidth="1"/>
    <col min="12546" max="12546" width="19.77734375" bestFit="1" customWidth="1"/>
    <col min="12547" max="12547" width="10.77734375" customWidth="1"/>
    <col min="12548" max="12549" width="12.44140625" bestFit="1" customWidth="1"/>
    <col min="12550" max="12550" width="15.5546875" bestFit="1" customWidth="1"/>
    <col min="12551" max="12551" width="12.6640625" customWidth="1"/>
    <col min="12552" max="12553" width="12.44140625" bestFit="1" customWidth="1"/>
    <col min="12554" max="12554" width="9.33203125" bestFit="1" customWidth="1"/>
    <col min="12555" max="12555" width="20.109375" bestFit="1" customWidth="1"/>
    <col min="12557" max="12557" width="8.21875" bestFit="1" customWidth="1"/>
    <col min="12801" max="12801" width="3.44140625" customWidth="1"/>
    <col min="12802" max="12802" width="19.77734375" bestFit="1" customWidth="1"/>
    <col min="12803" max="12803" width="10.77734375" customWidth="1"/>
    <col min="12804" max="12805" width="12.44140625" bestFit="1" customWidth="1"/>
    <col min="12806" max="12806" width="15.5546875" bestFit="1" customWidth="1"/>
    <col min="12807" max="12807" width="12.6640625" customWidth="1"/>
    <col min="12808" max="12809" width="12.44140625" bestFit="1" customWidth="1"/>
    <col min="12810" max="12810" width="9.33203125" bestFit="1" customWidth="1"/>
    <col min="12811" max="12811" width="20.109375" bestFit="1" customWidth="1"/>
    <col min="12813" max="12813" width="8.21875" bestFit="1" customWidth="1"/>
    <col min="13057" max="13057" width="3.44140625" customWidth="1"/>
    <col min="13058" max="13058" width="19.77734375" bestFit="1" customWidth="1"/>
    <col min="13059" max="13059" width="10.77734375" customWidth="1"/>
    <col min="13060" max="13061" width="12.44140625" bestFit="1" customWidth="1"/>
    <col min="13062" max="13062" width="15.5546875" bestFit="1" customWidth="1"/>
    <col min="13063" max="13063" width="12.6640625" customWidth="1"/>
    <col min="13064" max="13065" width="12.44140625" bestFit="1" customWidth="1"/>
    <col min="13066" max="13066" width="9.33203125" bestFit="1" customWidth="1"/>
    <col min="13067" max="13067" width="20.109375" bestFit="1" customWidth="1"/>
    <col min="13069" max="13069" width="8.21875" bestFit="1" customWidth="1"/>
    <col min="13313" max="13313" width="3.44140625" customWidth="1"/>
    <col min="13314" max="13314" width="19.77734375" bestFit="1" customWidth="1"/>
    <col min="13315" max="13315" width="10.77734375" customWidth="1"/>
    <col min="13316" max="13317" width="12.44140625" bestFit="1" customWidth="1"/>
    <col min="13318" max="13318" width="15.5546875" bestFit="1" customWidth="1"/>
    <col min="13319" max="13319" width="12.6640625" customWidth="1"/>
    <col min="13320" max="13321" width="12.44140625" bestFit="1" customWidth="1"/>
    <col min="13322" max="13322" width="9.33203125" bestFit="1" customWidth="1"/>
    <col min="13323" max="13323" width="20.109375" bestFit="1" customWidth="1"/>
    <col min="13325" max="13325" width="8.21875" bestFit="1" customWidth="1"/>
    <col min="13569" max="13569" width="3.44140625" customWidth="1"/>
    <col min="13570" max="13570" width="19.77734375" bestFit="1" customWidth="1"/>
    <col min="13571" max="13571" width="10.77734375" customWidth="1"/>
    <col min="13572" max="13573" width="12.44140625" bestFit="1" customWidth="1"/>
    <col min="13574" max="13574" width="15.5546875" bestFit="1" customWidth="1"/>
    <col min="13575" max="13575" width="12.6640625" customWidth="1"/>
    <col min="13576" max="13577" width="12.44140625" bestFit="1" customWidth="1"/>
    <col min="13578" max="13578" width="9.33203125" bestFit="1" customWidth="1"/>
    <col min="13579" max="13579" width="20.109375" bestFit="1" customWidth="1"/>
    <col min="13581" max="13581" width="8.21875" bestFit="1" customWidth="1"/>
    <col min="13825" max="13825" width="3.44140625" customWidth="1"/>
    <col min="13826" max="13826" width="19.77734375" bestFit="1" customWidth="1"/>
    <col min="13827" max="13827" width="10.77734375" customWidth="1"/>
    <col min="13828" max="13829" width="12.44140625" bestFit="1" customWidth="1"/>
    <col min="13830" max="13830" width="15.5546875" bestFit="1" customWidth="1"/>
    <col min="13831" max="13831" width="12.6640625" customWidth="1"/>
    <col min="13832" max="13833" width="12.44140625" bestFit="1" customWidth="1"/>
    <col min="13834" max="13834" width="9.33203125" bestFit="1" customWidth="1"/>
    <col min="13835" max="13835" width="20.109375" bestFit="1" customWidth="1"/>
    <col min="13837" max="13837" width="8.21875" bestFit="1" customWidth="1"/>
    <col min="14081" max="14081" width="3.44140625" customWidth="1"/>
    <col min="14082" max="14082" width="19.77734375" bestFit="1" customWidth="1"/>
    <col min="14083" max="14083" width="10.77734375" customWidth="1"/>
    <col min="14084" max="14085" width="12.44140625" bestFit="1" customWidth="1"/>
    <col min="14086" max="14086" width="15.5546875" bestFit="1" customWidth="1"/>
    <col min="14087" max="14087" width="12.6640625" customWidth="1"/>
    <col min="14088" max="14089" width="12.44140625" bestFit="1" customWidth="1"/>
    <col min="14090" max="14090" width="9.33203125" bestFit="1" customWidth="1"/>
    <col min="14091" max="14091" width="20.109375" bestFit="1" customWidth="1"/>
    <col min="14093" max="14093" width="8.21875" bestFit="1" customWidth="1"/>
    <col min="14337" max="14337" width="3.44140625" customWidth="1"/>
    <col min="14338" max="14338" width="19.77734375" bestFit="1" customWidth="1"/>
    <col min="14339" max="14339" width="10.77734375" customWidth="1"/>
    <col min="14340" max="14341" width="12.44140625" bestFit="1" customWidth="1"/>
    <col min="14342" max="14342" width="15.5546875" bestFit="1" customWidth="1"/>
    <col min="14343" max="14343" width="12.6640625" customWidth="1"/>
    <col min="14344" max="14345" width="12.44140625" bestFit="1" customWidth="1"/>
    <col min="14346" max="14346" width="9.33203125" bestFit="1" customWidth="1"/>
    <col min="14347" max="14347" width="20.109375" bestFit="1" customWidth="1"/>
    <col min="14349" max="14349" width="8.21875" bestFit="1" customWidth="1"/>
    <col min="14593" max="14593" width="3.44140625" customWidth="1"/>
    <col min="14594" max="14594" width="19.77734375" bestFit="1" customWidth="1"/>
    <col min="14595" max="14595" width="10.77734375" customWidth="1"/>
    <col min="14596" max="14597" width="12.44140625" bestFit="1" customWidth="1"/>
    <col min="14598" max="14598" width="15.5546875" bestFit="1" customWidth="1"/>
    <col min="14599" max="14599" width="12.6640625" customWidth="1"/>
    <col min="14600" max="14601" width="12.44140625" bestFit="1" customWidth="1"/>
    <col min="14602" max="14602" width="9.33203125" bestFit="1" customWidth="1"/>
    <col min="14603" max="14603" width="20.109375" bestFit="1" customWidth="1"/>
    <col min="14605" max="14605" width="8.21875" bestFit="1" customWidth="1"/>
    <col min="14849" max="14849" width="3.44140625" customWidth="1"/>
    <col min="14850" max="14850" width="19.77734375" bestFit="1" customWidth="1"/>
    <col min="14851" max="14851" width="10.77734375" customWidth="1"/>
    <col min="14852" max="14853" width="12.44140625" bestFit="1" customWidth="1"/>
    <col min="14854" max="14854" width="15.5546875" bestFit="1" customWidth="1"/>
    <col min="14855" max="14855" width="12.6640625" customWidth="1"/>
    <col min="14856" max="14857" width="12.44140625" bestFit="1" customWidth="1"/>
    <col min="14858" max="14858" width="9.33203125" bestFit="1" customWidth="1"/>
    <col min="14859" max="14859" width="20.109375" bestFit="1" customWidth="1"/>
    <col min="14861" max="14861" width="8.21875" bestFit="1" customWidth="1"/>
    <col min="15105" max="15105" width="3.44140625" customWidth="1"/>
    <col min="15106" max="15106" width="19.77734375" bestFit="1" customWidth="1"/>
    <col min="15107" max="15107" width="10.77734375" customWidth="1"/>
    <col min="15108" max="15109" width="12.44140625" bestFit="1" customWidth="1"/>
    <col min="15110" max="15110" width="15.5546875" bestFit="1" customWidth="1"/>
    <col min="15111" max="15111" width="12.6640625" customWidth="1"/>
    <col min="15112" max="15113" width="12.44140625" bestFit="1" customWidth="1"/>
    <col min="15114" max="15114" width="9.33203125" bestFit="1" customWidth="1"/>
    <col min="15115" max="15115" width="20.109375" bestFit="1" customWidth="1"/>
    <col min="15117" max="15117" width="8.21875" bestFit="1" customWidth="1"/>
    <col min="15361" max="15361" width="3.44140625" customWidth="1"/>
    <col min="15362" max="15362" width="19.77734375" bestFit="1" customWidth="1"/>
    <col min="15363" max="15363" width="10.77734375" customWidth="1"/>
    <col min="15364" max="15365" width="12.44140625" bestFit="1" customWidth="1"/>
    <col min="15366" max="15366" width="15.5546875" bestFit="1" customWidth="1"/>
    <col min="15367" max="15367" width="12.6640625" customWidth="1"/>
    <col min="15368" max="15369" width="12.44140625" bestFit="1" customWidth="1"/>
    <col min="15370" max="15370" width="9.33203125" bestFit="1" customWidth="1"/>
    <col min="15371" max="15371" width="20.109375" bestFit="1" customWidth="1"/>
    <col min="15373" max="15373" width="8.21875" bestFit="1" customWidth="1"/>
    <col min="15617" max="15617" width="3.44140625" customWidth="1"/>
    <col min="15618" max="15618" width="19.77734375" bestFit="1" customWidth="1"/>
    <col min="15619" max="15619" width="10.77734375" customWidth="1"/>
    <col min="15620" max="15621" width="12.44140625" bestFit="1" customWidth="1"/>
    <col min="15622" max="15622" width="15.5546875" bestFit="1" customWidth="1"/>
    <col min="15623" max="15623" width="12.6640625" customWidth="1"/>
    <col min="15624" max="15625" width="12.44140625" bestFit="1" customWidth="1"/>
    <col min="15626" max="15626" width="9.33203125" bestFit="1" customWidth="1"/>
    <col min="15627" max="15627" width="20.109375" bestFit="1" customWidth="1"/>
    <col min="15629" max="15629" width="8.21875" bestFit="1" customWidth="1"/>
    <col min="15873" max="15873" width="3.44140625" customWidth="1"/>
    <col min="15874" max="15874" width="19.77734375" bestFit="1" customWidth="1"/>
    <col min="15875" max="15875" width="10.77734375" customWidth="1"/>
    <col min="15876" max="15877" width="12.44140625" bestFit="1" customWidth="1"/>
    <col min="15878" max="15878" width="15.5546875" bestFit="1" customWidth="1"/>
    <col min="15879" max="15879" width="12.6640625" customWidth="1"/>
    <col min="15880" max="15881" width="12.44140625" bestFit="1" customWidth="1"/>
    <col min="15882" max="15882" width="9.33203125" bestFit="1" customWidth="1"/>
    <col min="15883" max="15883" width="20.109375" bestFit="1" customWidth="1"/>
    <col min="15885" max="15885" width="8.21875" bestFit="1" customWidth="1"/>
    <col min="16129" max="16129" width="3.44140625" customWidth="1"/>
    <col min="16130" max="16130" width="19.77734375" bestFit="1" customWidth="1"/>
    <col min="16131" max="16131" width="10.77734375" customWidth="1"/>
    <col min="16132" max="16133" width="12.44140625" bestFit="1" customWidth="1"/>
    <col min="16134" max="16134" width="15.5546875" bestFit="1" customWidth="1"/>
    <col min="16135" max="16135" width="12.6640625" customWidth="1"/>
    <col min="16136" max="16137" width="12.44140625" bestFit="1" customWidth="1"/>
    <col min="16138" max="16138" width="9.33203125" bestFit="1" customWidth="1"/>
    <col min="16139" max="16139" width="20.109375" bestFit="1" customWidth="1"/>
    <col min="16141" max="16141" width="8.21875" bestFit="1" customWidth="1"/>
  </cols>
  <sheetData>
    <row r="1" spans="2:10" ht="6" customHeight="1" x14ac:dyDescent="0.25"/>
    <row r="2" spans="2:10" ht="29.4" customHeight="1" x14ac:dyDescent="0.25">
      <c r="B2" s="25" t="s">
        <v>0</v>
      </c>
      <c r="C2" s="25"/>
      <c r="D2" s="25"/>
      <c r="E2" s="25"/>
      <c r="F2" s="25"/>
      <c r="G2" s="25"/>
      <c r="H2" s="25"/>
      <c r="I2" s="25"/>
      <c r="J2" s="13"/>
    </row>
    <row r="4" spans="2:10" ht="13.8" x14ac:dyDescent="0.25">
      <c r="B4" s="20" t="s">
        <v>1</v>
      </c>
      <c r="C4" s="21"/>
      <c r="D4" s="16" t="s">
        <v>5</v>
      </c>
      <c r="H4" s="17" t="s">
        <v>6</v>
      </c>
      <c r="I4" s="26">
        <v>46040</v>
      </c>
    </row>
    <row r="5" spans="2:10" x14ac:dyDescent="0.25">
      <c r="B5" s="20" t="s">
        <v>2</v>
      </c>
      <c r="C5" s="21"/>
      <c r="D5" s="16" t="s">
        <v>2</v>
      </c>
    </row>
    <row r="6" spans="2:10" x14ac:dyDescent="0.25">
      <c r="B6" s="20" t="s">
        <v>3</v>
      </c>
      <c r="C6" s="21"/>
      <c r="D6" s="16" t="s">
        <v>4</v>
      </c>
    </row>
    <row r="9" spans="2:10" x14ac:dyDescent="0.25">
      <c r="B9" s="24" t="s">
        <v>7</v>
      </c>
      <c r="C9" s="24"/>
      <c r="D9" s="14" t="s">
        <v>8</v>
      </c>
      <c r="E9" s="14" t="s">
        <v>9</v>
      </c>
      <c r="F9" s="14" t="s">
        <v>10</v>
      </c>
      <c r="G9" s="14" t="s">
        <v>11</v>
      </c>
      <c r="H9" s="14" t="s">
        <v>12</v>
      </c>
      <c r="I9" s="14" t="s">
        <v>13</v>
      </c>
    </row>
    <row r="10" spans="2:10" x14ac:dyDescent="0.25">
      <c r="B10" s="24"/>
      <c r="C10" s="24"/>
      <c r="D10" s="15">
        <v>2021</v>
      </c>
      <c r="E10" s="15">
        <f>+D10+1</f>
        <v>2022</v>
      </c>
      <c r="F10" s="15">
        <f t="shared" ref="F10:I10" si="0">+E10+1</f>
        <v>2023</v>
      </c>
      <c r="G10" s="15">
        <f t="shared" si="0"/>
        <v>2024</v>
      </c>
      <c r="H10" s="15">
        <f t="shared" si="0"/>
        <v>2025</v>
      </c>
      <c r="I10" s="15">
        <f t="shared" si="0"/>
        <v>2026</v>
      </c>
    </row>
    <row r="11" spans="2:10" x14ac:dyDescent="0.25">
      <c r="B11" s="22" t="s">
        <v>14</v>
      </c>
      <c r="C11" s="23"/>
      <c r="D11" s="27">
        <v>100000</v>
      </c>
      <c r="E11" s="27">
        <v>120000</v>
      </c>
      <c r="F11" s="27">
        <v>130000</v>
      </c>
      <c r="G11" s="27">
        <v>140000</v>
      </c>
      <c r="H11" s="27">
        <v>150000</v>
      </c>
      <c r="I11" s="27">
        <v>150001</v>
      </c>
    </row>
    <row r="12" spans="2:10" x14ac:dyDescent="0.25">
      <c r="B12" s="22" t="s">
        <v>15</v>
      </c>
      <c r="C12" s="23"/>
      <c r="D12" s="27">
        <v>20000</v>
      </c>
      <c r="E12" s="27">
        <v>20000</v>
      </c>
      <c r="F12" s="27">
        <v>20000</v>
      </c>
      <c r="G12" s="27">
        <v>20000</v>
      </c>
      <c r="H12" s="27">
        <v>20000</v>
      </c>
      <c r="I12" s="27">
        <v>20000</v>
      </c>
    </row>
    <row r="13" spans="2:10" x14ac:dyDescent="0.25">
      <c r="B13" s="22" t="s">
        <v>16</v>
      </c>
      <c r="C13" s="23"/>
      <c r="D13" s="27">
        <v>10000</v>
      </c>
      <c r="E13" s="27">
        <v>10000</v>
      </c>
      <c r="F13" s="27">
        <v>10000</v>
      </c>
      <c r="G13" s="27">
        <v>10000</v>
      </c>
      <c r="H13" s="27">
        <v>10000</v>
      </c>
      <c r="I13" s="27">
        <v>10000</v>
      </c>
    </row>
    <row r="14" spans="2:10" x14ac:dyDescent="0.25">
      <c r="B14" s="22" t="s">
        <v>17</v>
      </c>
      <c r="C14" s="23"/>
      <c r="D14" s="28">
        <f>IF(SUM(D11:D13),D11-D12+D13,"")</f>
        <v>90000</v>
      </c>
      <c r="E14" s="28">
        <f t="shared" ref="E14:I14" si="1">IF(SUM(E11:E13),E11-E12+E13,"")</f>
        <v>110000</v>
      </c>
      <c r="F14" s="28">
        <f t="shared" si="1"/>
        <v>120000</v>
      </c>
      <c r="G14" s="28">
        <f t="shared" si="1"/>
        <v>130000</v>
      </c>
      <c r="H14" s="28">
        <f t="shared" si="1"/>
        <v>140000</v>
      </c>
      <c r="I14" s="28">
        <f t="shared" si="1"/>
        <v>140001</v>
      </c>
    </row>
    <row r="15" spans="2:10" x14ac:dyDescent="0.25">
      <c r="B15" s="22" t="s">
        <v>18</v>
      </c>
      <c r="C15" s="23"/>
      <c r="D15" s="27">
        <v>60000</v>
      </c>
      <c r="E15" s="27">
        <v>60000</v>
      </c>
      <c r="F15" s="27">
        <v>60000</v>
      </c>
      <c r="G15" s="27">
        <v>60000</v>
      </c>
      <c r="H15" s="27">
        <v>60000</v>
      </c>
      <c r="I15" s="27">
        <v>60001</v>
      </c>
    </row>
    <row r="16" spans="2:10" x14ac:dyDescent="0.25">
      <c r="B16" s="22" t="s">
        <v>19</v>
      </c>
      <c r="C16" s="23"/>
      <c r="D16" s="28">
        <f t="shared" ref="D16:I16" si="2">IF(SUM(D14:D15),D14-D15,"")</f>
        <v>30000</v>
      </c>
      <c r="E16" s="28">
        <f t="shared" si="2"/>
        <v>50000</v>
      </c>
      <c r="F16" s="28">
        <f t="shared" si="2"/>
        <v>60000</v>
      </c>
      <c r="G16" s="28">
        <f t="shared" si="2"/>
        <v>70000</v>
      </c>
      <c r="H16" s="28">
        <f t="shared" si="2"/>
        <v>80000</v>
      </c>
      <c r="I16" s="28">
        <f t="shared" si="2"/>
        <v>80000</v>
      </c>
    </row>
    <row r="17" spans="2:9" x14ac:dyDescent="0.25">
      <c r="B17" s="22" t="s">
        <v>20</v>
      </c>
      <c r="C17" s="23"/>
      <c r="D17" s="27">
        <v>10000</v>
      </c>
      <c r="E17" s="27">
        <v>10000</v>
      </c>
      <c r="F17" s="27">
        <v>10000</v>
      </c>
      <c r="G17" s="27">
        <v>10000</v>
      </c>
      <c r="H17" s="27">
        <v>10000</v>
      </c>
      <c r="I17" s="27">
        <v>10000</v>
      </c>
    </row>
    <row r="18" spans="2:9" x14ac:dyDescent="0.25">
      <c r="B18" s="22" t="s">
        <v>21</v>
      </c>
      <c r="C18" s="23"/>
      <c r="D18" s="27">
        <v>9000</v>
      </c>
      <c r="E18" s="27">
        <v>9000</v>
      </c>
      <c r="F18" s="27">
        <v>9000</v>
      </c>
      <c r="G18" s="27">
        <v>9000</v>
      </c>
      <c r="H18" s="27">
        <v>9000</v>
      </c>
      <c r="I18" s="27">
        <v>9000</v>
      </c>
    </row>
    <row r="19" spans="2:9" x14ac:dyDescent="0.25">
      <c r="B19" s="22" t="s">
        <v>22</v>
      </c>
      <c r="C19" s="23"/>
      <c r="D19" s="27">
        <v>45000</v>
      </c>
      <c r="E19" s="27">
        <v>45000</v>
      </c>
      <c r="F19" s="27">
        <v>45000</v>
      </c>
      <c r="G19" s="27">
        <v>45000</v>
      </c>
      <c r="H19" s="27">
        <v>45000</v>
      </c>
      <c r="I19" s="27">
        <v>45000</v>
      </c>
    </row>
    <row r="20" spans="2:9" x14ac:dyDescent="0.25">
      <c r="B20" s="18" t="s">
        <v>23</v>
      </c>
      <c r="C20" s="19"/>
      <c r="D20" s="29">
        <f>IF(SUM(D16:D19),SUM(D16:D19),"")</f>
        <v>94000</v>
      </c>
      <c r="E20" s="29">
        <f t="shared" ref="E20:I20" si="3">IF(SUM(E16:E19),SUM(E16:E19),"")</f>
        <v>114000</v>
      </c>
      <c r="F20" s="29">
        <f t="shared" si="3"/>
        <v>124000</v>
      </c>
      <c r="G20" s="29">
        <f t="shared" si="3"/>
        <v>134000</v>
      </c>
      <c r="H20" s="29">
        <f t="shared" si="3"/>
        <v>144000</v>
      </c>
      <c r="I20" s="29">
        <f t="shared" si="3"/>
        <v>144000</v>
      </c>
    </row>
    <row r="23" spans="2:9" x14ac:dyDescent="0.25">
      <c r="B23" s="2" t="s">
        <v>24</v>
      </c>
      <c r="C23" s="3" t="s">
        <v>25</v>
      </c>
      <c r="D23" s="4"/>
      <c r="E23" s="1" t="s">
        <v>43</v>
      </c>
      <c r="F23" s="8" t="s">
        <v>44</v>
      </c>
      <c r="G23" s="8" t="s">
        <v>45</v>
      </c>
      <c r="H23" s="8" t="s">
        <v>46</v>
      </c>
    </row>
    <row r="24" spans="2:9" x14ac:dyDescent="0.25">
      <c r="B24" s="6" t="s">
        <v>26</v>
      </c>
      <c r="C24" s="30">
        <v>15000</v>
      </c>
      <c r="D24" s="4"/>
      <c r="E24" s="1" t="s">
        <v>47</v>
      </c>
      <c r="F24" s="34">
        <v>100000</v>
      </c>
      <c r="G24" s="34">
        <v>40000</v>
      </c>
      <c r="H24" s="34">
        <v>35000</v>
      </c>
    </row>
    <row r="25" spans="2:9" x14ac:dyDescent="0.25">
      <c r="B25" s="7" t="s">
        <v>27</v>
      </c>
      <c r="C25" s="31">
        <v>10000</v>
      </c>
      <c r="D25" s="4"/>
      <c r="E25" s="1" t="s">
        <v>48</v>
      </c>
      <c r="F25" s="34">
        <v>120000</v>
      </c>
      <c r="G25" s="34">
        <v>130000</v>
      </c>
      <c r="H25" s="34">
        <v>100000</v>
      </c>
    </row>
    <row r="26" spans="2:9" x14ac:dyDescent="0.25">
      <c r="B26" s="6" t="s">
        <v>28</v>
      </c>
      <c r="C26" s="30">
        <v>5000</v>
      </c>
      <c r="D26" s="4"/>
      <c r="E26" s="1" t="s">
        <v>33</v>
      </c>
      <c r="F26" s="34">
        <f>SUBTOTAL(109,F24:F25)</f>
        <v>220000</v>
      </c>
      <c r="G26" s="34">
        <f t="shared" ref="G26:H26" si="4">SUBTOTAL(109,G24:G25)</f>
        <v>170000</v>
      </c>
      <c r="H26" s="34">
        <f t="shared" si="4"/>
        <v>135000</v>
      </c>
    </row>
    <row r="27" spans="2:9" x14ac:dyDescent="0.25">
      <c r="B27" s="7" t="s">
        <v>29</v>
      </c>
      <c r="C27" s="31">
        <v>4000</v>
      </c>
      <c r="D27" s="4"/>
    </row>
    <row r="28" spans="2:9" x14ac:dyDescent="0.25">
      <c r="B28" s="6" t="s">
        <v>30</v>
      </c>
      <c r="C28" s="30">
        <v>2000</v>
      </c>
      <c r="D28" s="4"/>
    </row>
    <row r="29" spans="2:9" x14ac:dyDescent="0.25">
      <c r="B29" s="7" t="s">
        <v>31</v>
      </c>
      <c r="C29" s="31">
        <v>20000</v>
      </c>
      <c r="D29" s="4"/>
    </row>
    <row r="30" spans="2:9" x14ac:dyDescent="0.25">
      <c r="B30" s="6" t="s">
        <v>32</v>
      </c>
      <c r="C30" s="32">
        <v>1000</v>
      </c>
      <c r="D30" s="4"/>
    </row>
    <row r="31" spans="2:9" ht="19.8" customHeight="1" thickBot="1" x14ac:dyDescent="0.3">
      <c r="B31" s="9" t="s">
        <v>33</v>
      </c>
      <c r="C31" s="33">
        <f>IF(SUM(C24:C30),SUM(C24:C30),"")</f>
        <v>57000</v>
      </c>
      <c r="D31" s="4"/>
      <c r="E31" s="10" t="s">
        <v>49</v>
      </c>
      <c r="F31" s="10"/>
      <c r="G31" s="10"/>
      <c r="H31" s="35">
        <f>IF(SUM(C31,H26),SUM(C31,H26),"")</f>
        <v>192000</v>
      </c>
    </row>
    <row r="32" spans="2:9" ht="13.8" thickTop="1" x14ac:dyDescent="0.25"/>
    <row r="33" spans="2:8" ht="19.8" customHeight="1" thickBot="1" x14ac:dyDescent="0.3">
      <c r="B33" s="2" t="s">
        <v>34</v>
      </c>
      <c r="C33" s="5" t="s">
        <v>25</v>
      </c>
      <c r="E33" s="11" t="s">
        <v>50</v>
      </c>
      <c r="F33" s="12"/>
      <c r="G33" s="11"/>
      <c r="H33" s="36">
        <f>IF(SUM(H31),H31-C41,"")</f>
        <v>145500</v>
      </c>
    </row>
    <row r="34" spans="2:8" x14ac:dyDescent="0.25">
      <c r="B34" s="6" t="s">
        <v>35</v>
      </c>
      <c r="C34" s="30">
        <v>10000</v>
      </c>
    </row>
    <row r="35" spans="2:8" x14ac:dyDescent="0.25">
      <c r="B35" s="7" t="s">
        <v>36</v>
      </c>
      <c r="C35" s="31">
        <v>9000</v>
      </c>
    </row>
    <row r="36" spans="2:8" x14ac:dyDescent="0.25">
      <c r="B36" s="6" t="s">
        <v>37</v>
      </c>
      <c r="C36" s="30">
        <v>5000</v>
      </c>
    </row>
    <row r="37" spans="2:8" x14ac:dyDescent="0.25">
      <c r="B37" s="7" t="s">
        <v>38</v>
      </c>
      <c r="C37" s="31">
        <v>1500</v>
      </c>
    </row>
    <row r="38" spans="2:8" x14ac:dyDescent="0.25">
      <c r="B38" s="6" t="s">
        <v>39</v>
      </c>
      <c r="C38" s="30">
        <v>15000</v>
      </c>
    </row>
    <row r="39" spans="2:8" x14ac:dyDescent="0.25">
      <c r="B39" s="7" t="s">
        <v>40</v>
      </c>
      <c r="C39" s="31">
        <v>5000</v>
      </c>
    </row>
    <row r="40" spans="2:8" x14ac:dyDescent="0.25">
      <c r="B40" s="6" t="s">
        <v>41</v>
      </c>
      <c r="C40" s="30">
        <v>1000</v>
      </c>
    </row>
    <row r="41" spans="2:8" ht="19.2" customHeight="1" thickBot="1" x14ac:dyDescent="0.3">
      <c r="B41" s="9" t="s">
        <v>42</v>
      </c>
      <c r="C41" s="33">
        <f>IF(SUM(C34:C40),SUM(C34:C40),"")</f>
        <v>46500</v>
      </c>
    </row>
    <row r="42" spans="2:8" ht="13.8" thickTop="1" x14ac:dyDescent="0.25"/>
  </sheetData>
  <mergeCells count="15">
    <mergeCell ref="B2:I2"/>
    <mergeCell ref="B11:C11"/>
    <mergeCell ref="B12:C12"/>
    <mergeCell ref="B13:C13"/>
    <mergeCell ref="B20:C20"/>
    <mergeCell ref="B4:C4"/>
    <mergeCell ref="B5:C5"/>
    <mergeCell ref="B6:C6"/>
    <mergeCell ref="B14:C14"/>
    <mergeCell ref="B15:C15"/>
    <mergeCell ref="B16:C16"/>
    <mergeCell ref="B17:C17"/>
    <mergeCell ref="B18:C18"/>
    <mergeCell ref="B19:C19"/>
    <mergeCell ref="B9:C10"/>
  </mergeCells>
  <pageMargins left="0.7" right="0.7" top="0.75" bottom="0.75" header="0.3" footer="0.3"/>
  <pageSetup scale="82" orientation="portrait" r:id="rId1"/>
  <legacyDrawing r:id="rId2"/>
  <tableParts count="3"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Werkblad Bedrijfsacquisitie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2026-01-18T03:12:45Z</dcterms:created>
  <dcterms:modified xsi:type="dcterms:W3CDTF">2026-01-23T19:32:44Z</dcterms:modified>
</cp:coreProperties>
</file>