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0" documentId="13_ncr:1_{B79FA043-7D1B-47EB-A147-4552ABBFA9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mmissiecalculator" sheetId="2" r:id="rId1"/>
  </sheets>
  <definedNames>
    <definedName name="ColumnTitleRegion1..D3.1">#REF!</definedName>
    <definedName name="Title1">#REF!</definedName>
    <definedName name="Total_Commissions">#REF!</definedName>
    <definedName name="Total_Sa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2" l="1"/>
  <c r="C8" i="2" s="1"/>
  <c r="D19" i="2"/>
  <c r="D18" i="2"/>
  <c r="D17" i="2"/>
  <c r="D16" i="2"/>
  <c r="D23" i="2" l="1"/>
  <c r="C9" i="2" s="1"/>
</calcChain>
</file>

<file path=xl/sharedStrings.xml><?xml version="1.0" encoding="utf-8"?>
<sst xmlns="http://schemas.openxmlformats.org/spreadsheetml/2006/main" count="12" uniqueCount="12">
  <si>
    <t>Jhon</t>
  </si>
  <si>
    <t>Jess</t>
  </si>
  <si>
    <t>Andy</t>
  </si>
  <si>
    <t>Serapin</t>
  </si>
  <si>
    <t>Calculator voor verkoopcommissies</t>
  </si>
  <si>
    <t>Commissiepercentage</t>
  </si>
  <si>
    <t>Omzet (totaal)</t>
  </si>
  <si>
    <t>Commissie (Totaal)</t>
  </si>
  <si>
    <t>Naam persoon</t>
  </si>
  <si>
    <t>Totaal</t>
  </si>
  <si>
    <t>Verkoopbedrag</t>
  </si>
  <si>
    <t>Verkoop Commissie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</si>
</sst>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0.0%"/>
    <numFmt numFmtId="168" formatCode="&quot;£&quot;#,##0.00"/>
    <numFmt numFmtId="169" formatCode="[$€-2]\ #,##0.00"/>
  </numFmts>
  <fonts count="22" x14ac:knownFonts="1">
    <font>
      <sz val="11"/>
      <name val="Century Gothic"/>
      <family val="2"/>
      <scheme val="minor"/>
    </font>
    <font>
      <sz val="11"/>
      <color theme="1"/>
      <name val="Century Gothic"/>
      <family val="2"/>
      <scheme val="minor"/>
    </font>
    <font>
      <b/>
      <sz val="12"/>
      <color theme="3"/>
      <name val="Garamond"/>
      <family val="1"/>
      <scheme val="major"/>
    </font>
    <font>
      <sz val="11"/>
      <name val="Century Gothic"/>
      <family val="2"/>
      <scheme val="minor"/>
    </font>
    <font>
      <b/>
      <sz val="24"/>
      <color theme="3"/>
      <name val="Garamond"/>
      <family val="2"/>
      <scheme val="major"/>
    </font>
    <font>
      <b/>
      <sz val="11"/>
      <name val="Century Gothic"/>
      <family val="2"/>
      <scheme val="minor"/>
    </font>
    <font>
      <b/>
      <sz val="12"/>
      <name val="Garamond"/>
      <family val="1"/>
      <scheme val="major"/>
    </font>
    <font>
      <sz val="12"/>
      <name val="Garamond"/>
      <family val="1"/>
      <scheme val="major"/>
    </font>
    <font>
      <b/>
      <sz val="11"/>
      <color theme="3"/>
      <name val="Century Gothic"/>
      <family val="2"/>
      <scheme val="minor"/>
    </font>
    <font>
      <sz val="11"/>
      <color rgb="FF006100"/>
      <name val="Century Gothic"/>
      <family val="2"/>
      <scheme val="minor"/>
    </font>
    <font>
      <sz val="11"/>
      <color rgb="FF9C0006"/>
      <name val="Century Gothic"/>
      <family val="2"/>
      <scheme val="minor"/>
    </font>
    <font>
      <sz val="11"/>
      <color rgb="FF9C5700"/>
      <name val="Century Gothic"/>
      <family val="2"/>
      <scheme val="minor"/>
    </font>
    <font>
      <sz val="11"/>
      <color rgb="FF3F3F76"/>
      <name val="Century Gothic"/>
      <family val="2"/>
      <scheme val="minor"/>
    </font>
    <font>
      <b/>
      <sz val="11"/>
      <color rgb="FF3F3F3F"/>
      <name val="Century Gothic"/>
      <family val="2"/>
      <scheme val="minor"/>
    </font>
    <font>
      <b/>
      <sz val="11"/>
      <color rgb="FFFA7D00"/>
      <name val="Century Gothic"/>
      <family val="2"/>
      <scheme val="minor"/>
    </font>
    <font>
      <sz val="11"/>
      <color rgb="FFFA7D00"/>
      <name val="Century Gothic"/>
      <family val="2"/>
      <scheme val="minor"/>
    </font>
    <font>
      <b/>
      <sz val="11"/>
      <color theme="0"/>
      <name val="Century Gothic"/>
      <family val="2"/>
      <scheme val="minor"/>
    </font>
    <font>
      <sz val="11"/>
      <color rgb="FFFF0000"/>
      <name val="Century Gothic"/>
      <family val="2"/>
      <scheme val="minor"/>
    </font>
    <font>
      <i/>
      <sz val="11"/>
      <color rgb="FF7F7F7F"/>
      <name val="Century Gothic"/>
      <family val="2"/>
      <scheme val="minor"/>
    </font>
    <font>
      <sz val="11"/>
      <color theme="0"/>
      <name val="Century Gothic"/>
      <family val="2"/>
      <scheme val="minor"/>
    </font>
    <font>
      <b/>
      <sz val="12"/>
      <name val="Century Gothic"/>
      <family val="2"/>
      <scheme val="minor"/>
    </font>
    <font>
      <sz val="26"/>
      <color theme="0"/>
      <name val="Algerian"/>
      <family val="5"/>
    </font>
  </fonts>
  <fills count="3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7">
    <xf numFmtId="0" fontId="0" fillId="0" borderId="0">
      <alignment horizontal="left" wrapText="1" indent="1"/>
    </xf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3" fillId="0" borderId="0" applyFont="0" applyFill="0" applyBorder="0" applyProtection="0">
      <alignment horizontal="right" indent="1"/>
    </xf>
    <xf numFmtId="166" fontId="3" fillId="0" borderId="0" applyFont="0" applyFill="0" applyBorder="0" applyAlignment="0" applyProtection="0"/>
    <xf numFmtId="167" fontId="3" fillId="0" borderId="1" applyFont="0" applyFill="0">
      <alignment horizontal="center" vertical="center"/>
    </xf>
    <xf numFmtId="0" fontId="4" fillId="0" borderId="0">
      <alignment horizontal="center"/>
    </xf>
    <xf numFmtId="0" fontId="2" fillId="0" borderId="0">
      <alignment horizontal="center"/>
    </xf>
    <xf numFmtId="0" fontId="6" fillId="0" borderId="0" applyNumberFormat="0" applyFill="0" applyBorder="0">
      <alignment horizontal="center" vertical="center"/>
    </xf>
    <xf numFmtId="0" fontId="7" fillId="0" borderId="0" applyNumberFormat="0" applyFill="0" applyBorder="0">
      <alignment horizontal="left" indent="1"/>
    </xf>
    <xf numFmtId="168" fontId="5" fillId="2" borderId="1">
      <alignment horizontal="right" vertical="center" indent="1"/>
    </xf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2" applyNumberFormat="0" applyAlignment="0" applyProtection="0"/>
    <xf numFmtId="0" fontId="13" fillId="7" borderId="3" applyNumberFormat="0" applyAlignment="0" applyProtection="0"/>
    <xf numFmtId="0" fontId="14" fillId="7" borderId="2" applyNumberFormat="0" applyAlignment="0" applyProtection="0"/>
    <xf numFmtId="0" fontId="15" fillId="0" borderId="4" applyNumberFormat="0" applyFill="0" applyAlignment="0" applyProtection="0"/>
    <xf numFmtId="0" fontId="16" fillId="8" borderId="5" applyNumberFormat="0" applyAlignment="0" applyProtection="0"/>
    <xf numFmtId="0" fontId="17" fillId="0" borderId="0" applyNumberFormat="0" applyFill="0" applyBorder="0" applyAlignment="0" applyProtection="0"/>
    <xf numFmtId="0" fontId="3" fillId="9" borderId="6" applyNumberFormat="0" applyFont="0" applyAlignment="0" applyProtection="0"/>
    <xf numFmtId="0" fontId="18" fillId="0" borderId="0" applyNumberFormat="0" applyFill="0" applyBorder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8">
    <xf numFmtId="0" fontId="0" fillId="0" borderId="0" xfId="0">
      <alignment horizontal="left" wrapText="1" indent="1"/>
    </xf>
    <xf numFmtId="0" fontId="0" fillId="0" borderId="0" xfId="0" applyAlignment="1">
      <alignment horizontal="center" wrapText="1"/>
    </xf>
    <xf numFmtId="169" fontId="0" fillId="0" borderId="7" xfId="0" applyNumberFormat="1" applyBorder="1" applyAlignment="1">
      <alignment horizontal="left" vertical="center" wrapText="1"/>
    </xf>
    <xf numFmtId="0" fontId="0" fillId="34" borderId="7" xfId="0" applyFill="1" applyBorder="1" applyAlignment="1">
      <alignment horizontal="left" vertical="center"/>
    </xf>
    <xf numFmtId="0" fontId="0" fillId="35" borderId="7" xfId="0" applyFill="1" applyBorder="1" applyAlignment="1">
      <alignment horizontal="left" vertical="center"/>
    </xf>
    <xf numFmtId="0" fontId="0" fillId="36" borderId="7" xfId="0" applyFill="1" applyBorder="1" applyAlignment="1">
      <alignment horizontal="left" vertical="center"/>
    </xf>
    <xf numFmtId="167" fontId="5" fillId="34" borderId="7" xfId="5" applyFont="1" applyFill="1" applyBorder="1">
      <alignment horizontal="center" vertical="center"/>
    </xf>
    <xf numFmtId="169" fontId="5" fillId="35" borderId="7" xfId="0" applyNumberFormat="1" applyFont="1" applyFill="1" applyBorder="1" applyAlignment="1">
      <alignment horizontal="center" vertical="center" wrapText="1"/>
    </xf>
    <xf numFmtId="169" fontId="5" fillId="36" borderId="7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169" fontId="0" fillId="0" borderId="9" xfId="0" applyNumberForma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20" fillId="0" borderId="13" xfId="0" applyFont="1" applyBorder="1" applyAlignment="1">
      <alignment horizontal="left" vertical="center" wrapText="1"/>
    </xf>
    <xf numFmtId="169" fontId="20" fillId="0" borderId="14" xfId="0" applyNumberFormat="1" applyFont="1" applyBorder="1" applyAlignment="1">
      <alignment horizontal="left" vertical="center" wrapText="1"/>
    </xf>
    <xf numFmtId="169" fontId="20" fillId="0" borderId="15" xfId="0" applyNumberFormat="1" applyFont="1" applyBorder="1" applyAlignment="1">
      <alignment horizontal="left" vertical="center" wrapText="1"/>
    </xf>
    <xf numFmtId="0" fontId="21" fillId="37" borderId="0" xfId="0" applyFont="1" applyFill="1" applyAlignment="1">
      <alignment horizontal="center" vertical="center" wrapText="1"/>
    </xf>
  </cellXfs>
  <cellStyles count="47">
    <cellStyle name="20% - Énfasis1" xfId="24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2" builtinId="26" customBuiltin="1"/>
    <cellStyle name="Cálculo" xfId="17" builtinId="22" customBuiltin="1"/>
    <cellStyle name="Celda de comprobación" xfId="19" builtinId="23" customBuiltin="1"/>
    <cellStyle name="Celda vinculada" xfId="18" builtinId="24" customBuiltin="1"/>
    <cellStyle name="Encabezado 1" xfId="7" builtinId="16" customBuiltin="1"/>
    <cellStyle name="Encabezado 4" xfId="11" builtinId="19" customBuiltin="1"/>
    <cellStyle name="Énfasis1" xfId="23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5" builtinId="20" customBuiltin="1"/>
    <cellStyle name="Incorrecto" xfId="13" builtinId="27" customBuiltin="1"/>
    <cellStyle name="Millares" xfId="1" builtinId="3" customBuiltin="1"/>
    <cellStyle name="Millares [0]" xfId="2" builtinId="6" customBuiltin="1"/>
    <cellStyle name="Moneda" xfId="3" builtinId="4" customBuiltin="1"/>
    <cellStyle name="Moneda [0]" xfId="4" builtinId="7" customBuiltin="1"/>
    <cellStyle name="Neutral" xfId="14" builtinId="28" customBuiltin="1"/>
    <cellStyle name="Normal" xfId="0" builtinId="0" customBuiltin="1"/>
    <cellStyle name="Notas" xfId="21" builtinId="10" customBuiltin="1"/>
    <cellStyle name="Porcentaje" xfId="5" builtinId="5" customBuiltin="1"/>
    <cellStyle name="Salida" xfId="16" builtinId="21" customBuiltin="1"/>
    <cellStyle name="Texto de advertencia" xfId="20" builtinId="11" customBuiltin="1"/>
    <cellStyle name="Texto explicativo" xfId="22" builtinId="53" customBuiltin="1"/>
    <cellStyle name="Título" xfId="6" builtinId="15" customBuiltin="1"/>
    <cellStyle name="Título 2" xfId="8" builtinId="17" customBuiltin="1"/>
    <cellStyle name="Título 3" xfId="9" builtinId="18" customBuiltin="1"/>
    <cellStyle name="Total" xfId="10" builtinId="25" customBuiltin="1"/>
  </cellStyles>
  <dxfs count="12">
    <dxf>
      <numFmt numFmtId="169" formatCode="[$€-2]\ #,##0.00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69" formatCode="[$€-2]\ #,##0.00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</dxf>
    <dxf>
      <font>
        <b/>
        <i val="0"/>
        <color auto="1"/>
      </font>
      <fill>
        <patternFill patternType="solid">
          <bgColor theme="0" tint="-4.9989318521683403E-2"/>
        </patternFill>
      </fill>
      <border>
        <top style="medium">
          <color theme="4"/>
        </top>
      </border>
    </dxf>
    <dxf>
      <font>
        <color theme="0"/>
      </font>
      <fill>
        <patternFill>
          <bgColor theme="4" tint="-0.24994659260841701"/>
        </patternFill>
      </fill>
    </dxf>
    <dxf>
      <font>
        <color auto="1"/>
      </font>
      <fill>
        <patternFill patternType="solid">
          <fgColor indexed="64"/>
          <bgColor theme="0" tint="-4.9989318521683403E-2"/>
        </patternFill>
      </fill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 style="thin">
          <color theme="4" tint="0.39997558519241921"/>
        </vertical>
        <horizontal style="thin">
          <color theme="4" tint="0.39997558519241921"/>
        </horizontal>
      </border>
    </dxf>
  </dxfs>
  <tableStyles count="1" defaultTableStyle="Sales commission calculator" defaultPivotStyle="PivotStyleLight16">
    <tableStyle name="Sales commission calculator" pivot="0" count="6" xr9:uid="{00000000-0011-0000-FFFF-FFFF00000000}">
      <tableStyleElement type="wholeTable" dxfId="11"/>
      <tableStyleElement type="headerRow" dxfId="10"/>
      <tableStyleElement type="totalRow" dxfId="9"/>
      <tableStyleElement type="lastColumn" dxfId="8"/>
      <tableStyleElement type="secondRowStripe" dxfId="7"/>
      <tableStyleElement type="firstTotalCell" dxfId="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F8EED8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3CBCB"/>
      <rgbColor rgb="00777777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0DAB2"/>
      <rgbColor rgb="00F8EED8"/>
      <rgbColor rgb="0099CCFF"/>
      <rgbColor rgb="00FCF9EC"/>
      <rgbColor rgb="00EAEAEA"/>
      <rgbColor rgb="00FDF9E9"/>
      <rgbColor rgb="00F0F3F8"/>
      <rgbColor rgb="0033CCCC"/>
      <rgbColor rgb="0099CC00"/>
      <rgbColor rgb="00FFCC00"/>
      <rgbColor rgb="00FF9900"/>
      <rgbColor rgb="00FF6600"/>
      <rgbColor rgb="004B6B85"/>
      <rgbColor rgb="00A8AAAC"/>
      <rgbColor rgb="00003366"/>
      <rgbColor rgb="00339966"/>
      <rgbColor rgb="00003300"/>
      <rgbColor rgb="00333300"/>
      <rgbColor rgb="00993300"/>
      <rgbColor rgb="00DDDDDD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400" b="0" i="0" u="none" strike="noStrike" baseline="0"/>
              <a:t>Persoonscommissieschema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Commissiecalculator!$C$15</c:f>
              <c:strCache>
                <c:ptCount val="1"/>
                <c:pt idx="0">
                  <c:v>Verkoopbedrag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Commissiecalculator!$B$16:$B$19</c:f>
              <c:strCache>
                <c:ptCount val="4"/>
                <c:pt idx="0">
                  <c:v>Jhon</c:v>
                </c:pt>
                <c:pt idx="1">
                  <c:v>Jess</c:v>
                </c:pt>
                <c:pt idx="2">
                  <c:v>Andy</c:v>
                </c:pt>
                <c:pt idx="3">
                  <c:v>Serapin</c:v>
                </c:pt>
              </c:strCache>
            </c:strRef>
          </c:cat>
          <c:val>
            <c:numRef>
              <c:f>Commissiecalculator!$C$16:$C$19</c:f>
              <c:numCache>
                <c:formatCode>[$€-2]\ #,##0.00</c:formatCode>
                <c:ptCount val="4"/>
                <c:pt idx="0">
                  <c:v>245814</c:v>
                </c:pt>
                <c:pt idx="1">
                  <c:v>314587</c:v>
                </c:pt>
                <c:pt idx="2">
                  <c:v>458762</c:v>
                </c:pt>
                <c:pt idx="3">
                  <c:v>245879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A8-4F2F-B635-86E98A876EE3}"/>
            </c:ext>
          </c:extLst>
        </c:ser>
        <c:ser>
          <c:idx val="1"/>
          <c:order val="1"/>
          <c:tx>
            <c:strRef>
              <c:f>Commissiecalculator!$D$15</c:f>
              <c:strCache>
                <c:ptCount val="1"/>
                <c:pt idx="0">
                  <c:v>Verkoop Commissie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Commissiecalculator!$B$16:$B$19</c:f>
              <c:strCache>
                <c:ptCount val="4"/>
                <c:pt idx="0">
                  <c:v>Jhon</c:v>
                </c:pt>
                <c:pt idx="1">
                  <c:v>Jess</c:v>
                </c:pt>
                <c:pt idx="2">
                  <c:v>Andy</c:v>
                </c:pt>
                <c:pt idx="3">
                  <c:v>Serapin</c:v>
                </c:pt>
              </c:strCache>
            </c:strRef>
          </c:cat>
          <c:val>
            <c:numRef>
              <c:f>Commissiecalculator!$D$16:$D$19</c:f>
              <c:numCache>
                <c:formatCode>[$€-2]\ #,##0.00</c:formatCode>
                <c:ptCount val="4"/>
                <c:pt idx="0">
                  <c:v>29497.68</c:v>
                </c:pt>
                <c:pt idx="1">
                  <c:v>37750.439999999995</c:v>
                </c:pt>
                <c:pt idx="2">
                  <c:v>55051.439999999995</c:v>
                </c:pt>
                <c:pt idx="3">
                  <c:v>29505.48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A8-4F2F-B635-86E98A876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3532111"/>
        <c:axId val="183530671"/>
      </c:barChart>
      <c:catAx>
        <c:axId val="1835321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530671"/>
        <c:crosses val="autoZero"/>
        <c:auto val="1"/>
        <c:lblAlgn val="ctr"/>
        <c:lblOffset val="100"/>
        <c:noMultiLvlLbl val="0"/>
      </c:catAx>
      <c:valAx>
        <c:axId val="183530671"/>
        <c:scaling>
          <c:orientation val="minMax"/>
        </c:scaling>
        <c:delete val="0"/>
        <c:axPos val="l"/>
        <c:numFmt formatCode="[$€-2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5321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0018123125908591"/>
          <c:y val="6.6595415451471157E-2"/>
          <c:w val="0.34348137269463769"/>
          <c:h val="0.81466691328104224"/>
        </c:manualLayout>
      </c:layout>
      <c:pieChart>
        <c:varyColors val="1"/>
        <c:ser>
          <c:idx val="0"/>
          <c:order val="0"/>
          <c:explosion val="30"/>
          <c:dPt>
            <c:idx val="0"/>
            <c:bubble3D val="0"/>
            <c:explosion val="17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5EA-4AE0-BA3C-FC6946B35B61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85EA-4AE0-BA3C-FC6946B35B61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85EA-4AE0-BA3C-FC6946B35B61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2-85EA-4AE0-BA3C-FC6946B35B6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Commissiecalculator!$B$8:$B$9</c:f>
              <c:strCache>
                <c:ptCount val="2"/>
                <c:pt idx="0">
                  <c:v>Omzet (totaal)</c:v>
                </c:pt>
                <c:pt idx="1">
                  <c:v>Commissie (Totaal)</c:v>
                </c:pt>
              </c:strCache>
            </c:strRef>
          </c:cat>
          <c:val>
            <c:numRef>
              <c:f>Commissiecalculator!$C$8:$C$9</c:f>
              <c:numCache>
                <c:formatCode>[$€-2]\ #,##0.00</c:formatCode>
                <c:ptCount val="2"/>
                <c:pt idx="0">
                  <c:v>1265042</c:v>
                </c:pt>
                <c:pt idx="1">
                  <c:v>151805.04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EA-4AE0-BA3C-FC6946B35B61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232410</xdr:colOff>
      <xdr:row>14</xdr:row>
      <xdr:rowOff>107576</xdr:rowOff>
    </xdr:from>
    <xdr:to>
      <xdr:col>11</xdr:col>
      <xdr:colOff>555812</xdr:colOff>
      <xdr:row>22</xdr:row>
      <xdr:rowOff>312420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9951F43-4A77-79A3-D784-1849E22D60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268941</xdr:colOff>
      <xdr:row>3</xdr:row>
      <xdr:rowOff>98611</xdr:rowOff>
    </xdr:from>
    <xdr:to>
      <xdr:col>11</xdr:col>
      <xdr:colOff>546846</xdr:colOff>
      <xdr:row>14</xdr:row>
      <xdr:rowOff>71717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10F852-7E7D-869A-40A2-AC6797AA7C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FE5DDA-E8EA-4E2B-86D8-DB1CEEC38828}" name="Table2" displayName="Table2" ref="B15:D23" totalsRowShown="0" headerRowBorderDxfId="5" tableBorderDxfId="4" totalsRowBorderDxfId="3">
  <autoFilter ref="B15:D23" xr:uid="{A2FE5DDA-E8EA-4E2B-86D8-DB1CEEC38828}"/>
  <tableColumns count="3">
    <tableColumn id="1" xr3:uid="{05DDE8A1-80FB-4313-AB98-C0CD4735A6D2}" name="Naam persoon" dataDxfId="2"/>
    <tableColumn id="2" xr3:uid="{0A2825E7-8B0E-4CB1-B755-829E21A31160}" name="Verkoopbedrag" dataDxfId="1"/>
    <tableColumn id="3" xr3:uid="{C56B635C-AE59-45CE-B7B0-CE48E915F15A}" name="Verkoop Commissie" dataDxfId="0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ustom 1">
      <a:majorFont>
        <a:latin typeface="Garamond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90031-FD32-4B11-BB85-93624A027E33}">
  <sheetPr>
    <tabColor rgb="FF002060"/>
    <pageSetUpPr fitToPage="1"/>
  </sheetPr>
  <dimension ref="B1:L23"/>
  <sheetViews>
    <sheetView showGridLines="0" tabSelected="1" zoomScale="90" zoomScaleNormal="90" workbookViewId="0">
      <selection activeCell="D23" sqref="D23"/>
    </sheetView>
  </sheetViews>
  <sheetFormatPr baseColWidth="10" defaultColWidth="8.796875" defaultRowHeight="13.8" x14ac:dyDescent="0.25"/>
  <cols>
    <col min="1" max="1" width="4.8984375" customWidth="1"/>
    <col min="2" max="2" width="22.69921875" bestFit="1" customWidth="1"/>
    <col min="3" max="3" width="20.296875" customWidth="1"/>
    <col min="4" max="4" width="22.59765625" customWidth="1"/>
  </cols>
  <sheetData>
    <row r="1" spans="2:12" x14ac:dyDescent="0.25">
      <c r="B1" s="17" t="s">
        <v>4</v>
      </c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2" x14ac:dyDescent="0.25"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2:12" x14ac:dyDescent="0.2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2:12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2:12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2:12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2:12" ht="30" customHeight="1" x14ac:dyDescent="0.25">
      <c r="B7" s="3" t="s">
        <v>5</v>
      </c>
      <c r="C7" s="6">
        <v>0.12</v>
      </c>
    </row>
    <row r="8" spans="2:12" ht="22.8" customHeight="1" x14ac:dyDescent="0.25">
      <c r="B8" s="4" t="s">
        <v>6</v>
      </c>
      <c r="C8" s="7">
        <f>+C23</f>
        <v>1265042</v>
      </c>
    </row>
    <row r="9" spans="2:12" ht="22.8" customHeight="1" x14ac:dyDescent="0.25">
      <c r="B9" s="5" t="s">
        <v>7</v>
      </c>
      <c r="C9" s="8">
        <f>+D23</f>
        <v>151805.04</v>
      </c>
    </row>
    <row r="10" spans="2:12" ht="9.6" customHeight="1" x14ac:dyDescent="0.25"/>
    <row r="11" spans="2:12" ht="9.6" customHeight="1" x14ac:dyDescent="0.25"/>
    <row r="12" spans="2:12" ht="9.6" customHeight="1" x14ac:dyDescent="0.25"/>
    <row r="13" spans="2:12" ht="9.6" customHeight="1" x14ac:dyDescent="0.25"/>
    <row r="14" spans="2:12" ht="9.6" customHeight="1" x14ac:dyDescent="0.25"/>
    <row r="15" spans="2:12" ht="25.2" customHeight="1" x14ac:dyDescent="0.25">
      <c r="B15" s="11" t="s">
        <v>8</v>
      </c>
      <c r="C15" s="12" t="s">
        <v>10</v>
      </c>
      <c r="D15" s="13" t="s">
        <v>11</v>
      </c>
    </row>
    <row r="16" spans="2:12" ht="24.6" customHeight="1" x14ac:dyDescent="0.25">
      <c r="B16" s="9" t="s">
        <v>0</v>
      </c>
      <c r="C16" s="2">
        <v>245814</v>
      </c>
      <c r="D16" s="10">
        <f>+C16*$C$7</f>
        <v>29497.68</v>
      </c>
    </row>
    <row r="17" spans="2:4" ht="24.6" customHeight="1" x14ac:dyDescent="0.25">
      <c r="B17" s="9" t="s">
        <v>1</v>
      </c>
      <c r="C17" s="2">
        <v>314587</v>
      </c>
      <c r="D17" s="10">
        <f>+C17*$C$7</f>
        <v>37750.439999999995</v>
      </c>
    </row>
    <row r="18" spans="2:4" ht="24.6" customHeight="1" x14ac:dyDescent="0.25">
      <c r="B18" s="9" t="s">
        <v>2</v>
      </c>
      <c r="C18" s="2">
        <v>458762</v>
      </c>
      <c r="D18" s="10">
        <f>+C18*$C$7</f>
        <v>55051.439999999995</v>
      </c>
    </row>
    <row r="19" spans="2:4" ht="24.6" customHeight="1" x14ac:dyDescent="0.25">
      <c r="B19" s="9" t="s">
        <v>3</v>
      </c>
      <c r="C19" s="2">
        <v>245879</v>
      </c>
      <c r="D19" s="10">
        <f>+C19*$C$7</f>
        <v>29505.48</v>
      </c>
    </row>
    <row r="20" spans="2:4" ht="24.6" customHeight="1" x14ac:dyDescent="0.25">
      <c r="B20" s="9"/>
      <c r="C20" s="2"/>
      <c r="D20" s="10"/>
    </row>
    <row r="21" spans="2:4" ht="24.6" customHeight="1" x14ac:dyDescent="0.25">
      <c r="B21" s="9"/>
      <c r="C21" s="2"/>
      <c r="D21" s="10"/>
    </row>
    <row r="22" spans="2:4" ht="24.6" customHeight="1" x14ac:dyDescent="0.25">
      <c r="B22" s="9"/>
      <c r="C22" s="2"/>
      <c r="D22" s="10"/>
    </row>
    <row r="23" spans="2:4" ht="25.8" customHeight="1" x14ac:dyDescent="0.25">
      <c r="B23" s="14" t="s">
        <v>9</v>
      </c>
      <c r="C23" s="15">
        <f>SUM(C16:C22)</f>
        <v>1265042</v>
      </c>
      <c r="D23" s="16">
        <f>SUM(D16:D22)</f>
        <v>151805.04</v>
      </c>
    </row>
  </sheetData>
  <mergeCells count="1">
    <mergeCell ref="B1:L3"/>
  </mergeCells>
  <pageMargins left="0.7" right="0.7" top="0.75" bottom="0.75" header="0.3" footer="0.3"/>
  <pageSetup scale="8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Commissiecalculator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2018-08-10T05:43:33Z</dcterms:created>
  <dcterms:modified xsi:type="dcterms:W3CDTF">2025-09-04T23:42:24Z</dcterms:modified>
</cp:coreProperties>
</file>